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13740" tabRatio="854" activeTab="1"/>
  </bookViews>
  <sheets>
    <sheet name="% Distrit. ACTUAL CIRCUNS PLURI" sheetId="10" r:id="rId1"/>
    <sheet name="Hoja1" sheetId="11" r:id="rId2"/>
    <sheet name="Hoja2" sheetId="12" r:id="rId3"/>
  </sheets>
  <definedNames>
    <definedName name="_xlnm.Print_Titles" localSheetId="0">'% Distrit. ACTUAL CIRCUNS PLURI'!$2:$2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2" i="11" l="1"/>
  <c r="K282" i="11"/>
  <c r="M281" i="11"/>
  <c r="M280" i="11"/>
  <c r="M279" i="11"/>
  <c r="M278" i="11"/>
  <c r="M277" i="11"/>
  <c r="M276" i="11"/>
  <c r="M275" i="11"/>
  <c r="M274" i="11"/>
  <c r="M273" i="11"/>
  <c r="M272" i="11"/>
  <c r="P271" i="11"/>
  <c r="M271" i="11"/>
  <c r="L270" i="11"/>
  <c r="K270" i="11"/>
  <c r="M269" i="11"/>
  <c r="M268" i="11"/>
  <c r="M267" i="11"/>
  <c r="M266" i="11"/>
  <c r="M265" i="11"/>
  <c r="M264" i="11"/>
  <c r="M263" i="11"/>
  <c r="M262" i="11"/>
  <c r="M261" i="11"/>
  <c r="M260" i="11"/>
  <c r="L249" i="11"/>
  <c r="K249" i="11"/>
  <c r="M248" i="11"/>
  <c r="M247" i="11"/>
  <c r="M246" i="11"/>
  <c r="M245" i="11"/>
  <c r="M244" i="11"/>
  <c r="M243" i="11"/>
  <c r="M242" i="11"/>
  <c r="M241" i="11"/>
  <c r="M240" i="11"/>
  <c r="M239" i="11"/>
  <c r="P238" i="11"/>
  <c r="M238" i="11"/>
  <c r="L237" i="11"/>
  <c r="K237" i="11"/>
  <c r="M236" i="11"/>
  <c r="M235" i="11"/>
  <c r="M234" i="11"/>
  <c r="M233" i="11"/>
  <c r="M232" i="11"/>
  <c r="M231" i="11"/>
  <c r="M230" i="11"/>
  <c r="M229" i="11"/>
  <c r="M228" i="11"/>
  <c r="M227" i="11"/>
  <c r="L218" i="11"/>
  <c r="K218" i="11"/>
  <c r="M217" i="11"/>
  <c r="M216" i="11"/>
  <c r="M215" i="11"/>
  <c r="M214" i="11"/>
  <c r="M213" i="11"/>
  <c r="M212" i="11"/>
  <c r="M211" i="11"/>
  <c r="M210" i="11"/>
  <c r="M209" i="11"/>
  <c r="M208" i="11"/>
  <c r="P207" i="11"/>
  <c r="M207" i="11"/>
  <c r="L206" i="11"/>
  <c r="K206" i="11"/>
  <c r="M205" i="11"/>
  <c r="M204" i="11"/>
  <c r="M203" i="11"/>
  <c r="M202" i="11"/>
  <c r="M201" i="11"/>
  <c r="M200" i="11"/>
  <c r="M199" i="11"/>
  <c r="M198" i="11"/>
  <c r="M197" i="11"/>
  <c r="M196" i="11"/>
  <c r="L185" i="11"/>
  <c r="K185" i="11"/>
  <c r="M184" i="11"/>
  <c r="M183" i="11"/>
  <c r="M182" i="11"/>
  <c r="M181" i="11"/>
  <c r="M180" i="11"/>
  <c r="M179" i="11"/>
  <c r="M178" i="11"/>
  <c r="M177" i="11"/>
  <c r="M176" i="11"/>
  <c r="M175" i="11"/>
  <c r="P174" i="11"/>
  <c r="M174" i="11"/>
  <c r="L173" i="11"/>
  <c r="K173" i="11"/>
  <c r="M172" i="11"/>
  <c r="M171" i="11"/>
  <c r="M170" i="11"/>
  <c r="M169" i="11"/>
  <c r="M168" i="11"/>
  <c r="M167" i="11"/>
  <c r="M166" i="11"/>
  <c r="M165" i="11"/>
  <c r="M164" i="11"/>
  <c r="M163" i="11"/>
  <c r="L154" i="11"/>
  <c r="K154" i="11"/>
  <c r="M153" i="11"/>
  <c r="M152" i="11"/>
  <c r="M151" i="11"/>
  <c r="M150" i="11"/>
  <c r="M149" i="11"/>
  <c r="M148" i="11"/>
  <c r="M147" i="11"/>
  <c r="M146" i="11"/>
  <c r="M145" i="11"/>
  <c r="M144" i="11"/>
  <c r="P143" i="11"/>
  <c r="O143" i="11"/>
  <c r="M143" i="11"/>
  <c r="L142" i="11"/>
  <c r="K142" i="11"/>
  <c r="M141" i="11"/>
  <c r="M140" i="11"/>
  <c r="M139" i="11"/>
  <c r="M138" i="11"/>
  <c r="M137" i="11"/>
  <c r="M136" i="11"/>
  <c r="M135" i="11"/>
  <c r="M134" i="11"/>
  <c r="M133" i="11"/>
  <c r="M132" i="11"/>
  <c r="M185" i="11" l="1"/>
  <c r="M206" i="11"/>
  <c r="M249" i="11"/>
  <c r="M270" i="11"/>
  <c r="M218" i="11"/>
  <c r="M237" i="11"/>
  <c r="M282" i="11"/>
  <c r="M154" i="11"/>
  <c r="M173" i="11"/>
  <c r="M142" i="11"/>
  <c r="L123" i="11"/>
  <c r="K123" i="11"/>
  <c r="M122" i="11"/>
  <c r="M121" i="11"/>
  <c r="P120" i="11"/>
  <c r="O120" i="11"/>
  <c r="M120" i="11"/>
  <c r="M119" i="11"/>
  <c r="M118" i="11"/>
  <c r="M117" i="11"/>
  <c r="M116" i="11"/>
  <c r="M115" i="11"/>
  <c r="M114" i="11"/>
  <c r="P113" i="11"/>
  <c r="O113" i="11"/>
  <c r="M113" i="11"/>
  <c r="M112" i="11"/>
  <c r="L111" i="11"/>
  <c r="K111" i="11"/>
  <c r="M110" i="11"/>
  <c r="M109" i="11"/>
  <c r="M108" i="11"/>
  <c r="M107" i="11"/>
  <c r="M106" i="11"/>
  <c r="P105" i="11"/>
  <c r="O105" i="11"/>
  <c r="M105" i="11"/>
  <c r="M104" i="11"/>
  <c r="M103" i="11"/>
  <c r="M102" i="11"/>
  <c r="M101" i="11"/>
  <c r="L92" i="11"/>
  <c r="K92" i="11"/>
  <c r="M91" i="11"/>
  <c r="M90" i="11"/>
  <c r="P89" i="11"/>
  <c r="O89" i="11"/>
  <c r="M89" i="11"/>
  <c r="M88" i="11"/>
  <c r="M87" i="11"/>
  <c r="M86" i="11"/>
  <c r="M85" i="11"/>
  <c r="M84" i="11"/>
  <c r="M83" i="11"/>
  <c r="P82" i="11"/>
  <c r="O82" i="11"/>
  <c r="M82" i="11"/>
  <c r="M81" i="11"/>
  <c r="L80" i="11"/>
  <c r="K80" i="11"/>
  <c r="M79" i="11"/>
  <c r="M78" i="11"/>
  <c r="M77" i="11"/>
  <c r="M76" i="11"/>
  <c r="M75" i="11"/>
  <c r="P74" i="11"/>
  <c r="O74" i="11"/>
  <c r="M74" i="11"/>
  <c r="M73" i="11"/>
  <c r="M72" i="11"/>
  <c r="M71" i="11"/>
  <c r="M70" i="11"/>
  <c r="L60" i="11"/>
  <c r="K60" i="11"/>
  <c r="M59" i="11"/>
  <c r="M58" i="11"/>
  <c r="P57" i="11"/>
  <c r="O57" i="11"/>
  <c r="M57" i="11"/>
  <c r="M56" i="11"/>
  <c r="M55" i="11"/>
  <c r="M54" i="11"/>
  <c r="M53" i="11"/>
  <c r="M52" i="11"/>
  <c r="M51" i="11"/>
  <c r="P50" i="11"/>
  <c r="O50" i="11"/>
  <c r="M50" i="11"/>
  <c r="M49" i="11"/>
  <c r="L48" i="11"/>
  <c r="K48" i="11"/>
  <c r="M47" i="11"/>
  <c r="M46" i="11"/>
  <c r="M45" i="11"/>
  <c r="M44" i="11"/>
  <c r="M43" i="11"/>
  <c r="P42" i="11"/>
  <c r="O42" i="11"/>
  <c r="M42" i="11"/>
  <c r="M41" i="11"/>
  <c r="M40" i="11"/>
  <c r="M39" i="11"/>
  <c r="M38" i="11"/>
  <c r="L29" i="11"/>
  <c r="K29" i="11"/>
  <c r="M28" i="11"/>
  <c r="M27" i="11"/>
  <c r="P26" i="11"/>
  <c r="O26" i="11"/>
  <c r="M26" i="11"/>
  <c r="M25" i="11"/>
  <c r="M24" i="11"/>
  <c r="M23" i="11"/>
  <c r="M22" i="11"/>
  <c r="M21" i="11"/>
  <c r="M20" i="11"/>
  <c r="P19" i="11"/>
  <c r="O19" i="11"/>
  <c r="M19" i="11"/>
  <c r="M18" i="11"/>
  <c r="L17" i="11"/>
  <c r="K17" i="11"/>
  <c r="M16" i="11"/>
  <c r="M15" i="11"/>
  <c r="M14" i="11"/>
  <c r="M13" i="11"/>
  <c r="M12" i="11"/>
  <c r="P11" i="11"/>
  <c r="O11" i="11"/>
  <c r="M11" i="11"/>
  <c r="M10" i="11"/>
  <c r="M9" i="11"/>
  <c r="M8" i="11"/>
  <c r="M7" i="11"/>
  <c r="M80" i="11" l="1"/>
  <c r="M17" i="11"/>
  <c r="M48" i="11"/>
  <c r="M92" i="11"/>
  <c r="M111" i="11"/>
  <c r="M123" i="11"/>
  <c r="M29" i="11"/>
  <c r="M60" i="11"/>
  <c r="K241" i="10"/>
  <c r="J241" i="10"/>
  <c r="K213" i="10"/>
  <c r="J213" i="10"/>
  <c r="K185" i="10"/>
  <c r="J185" i="10"/>
  <c r="K157" i="10"/>
  <c r="J157" i="10"/>
  <c r="K129" i="10"/>
  <c r="J129" i="10"/>
  <c r="K101" i="10"/>
  <c r="J101" i="10"/>
  <c r="K73" i="10"/>
  <c r="J73" i="10"/>
  <c r="K45" i="10"/>
  <c r="J45" i="10"/>
  <c r="K17" i="10"/>
  <c r="J17" i="10"/>
  <c r="F252" i="10"/>
  <c r="E252" i="10"/>
  <c r="F224" i="10"/>
  <c r="E224" i="10"/>
  <c r="G224" i="10" s="1"/>
  <c r="F196" i="10"/>
  <c r="E196" i="10"/>
  <c r="F168" i="10"/>
  <c r="E168" i="10"/>
  <c r="G168" i="10" s="1"/>
  <c r="F140" i="10"/>
  <c r="E140" i="10"/>
  <c r="F112" i="10"/>
  <c r="E112" i="10"/>
  <c r="G112" i="10" s="1"/>
  <c r="F84" i="10"/>
  <c r="E84" i="10"/>
  <c r="F56" i="10"/>
  <c r="E56" i="10"/>
  <c r="G56" i="10" s="1"/>
  <c r="F240" i="10"/>
  <c r="E240" i="10"/>
  <c r="F212" i="10"/>
  <c r="E212" i="10"/>
  <c r="G212" i="10" s="1"/>
  <c r="F184" i="10"/>
  <c r="E184" i="10"/>
  <c r="F156" i="10"/>
  <c r="E156" i="10"/>
  <c r="G156" i="10" s="1"/>
  <c r="F128" i="10"/>
  <c r="E128" i="10"/>
  <c r="F100" i="10"/>
  <c r="E100" i="10"/>
  <c r="G100" i="10" s="1"/>
  <c r="F72" i="10"/>
  <c r="E72" i="10"/>
  <c r="F44" i="10"/>
  <c r="E44" i="10"/>
  <c r="G44" i="10" s="1"/>
  <c r="F28" i="10"/>
  <c r="E28" i="10"/>
  <c r="F16" i="10"/>
  <c r="E16" i="10"/>
  <c r="G16" i="10" s="1"/>
  <c r="G28" i="10" l="1"/>
  <c r="G72" i="10"/>
  <c r="G128" i="10"/>
  <c r="G184" i="10"/>
  <c r="G240" i="10"/>
  <c r="G84" i="10"/>
  <c r="G140" i="10"/>
  <c r="G196" i="10"/>
  <c r="G252" i="10"/>
  <c r="G251" i="10"/>
  <c r="G239" i="10"/>
  <c r="O249" i="10"/>
  <c r="N249" i="10"/>
  <c r="G238" i="10"/>
  <c r="G250" i="10"/>
  <c r="G237" i="10"/>
  <c r="G236" i="10"/>
  <c r="G249" i="10"/>
  <c r="G235" i="10"/>
  <c r="G234" i="10"/>
  <c r="O242" i="10"/>
  <c r="N242" i="10"/>
  <c r="G248" i="10"/>
  <c r="G247" i="10"/>
  <c r="G246" i="10"/>
  <c r="G245" i="10"/>
  <c r="G244" i="10"/>
  <c r="G243" i="10"/>
  <c r="G242" i="10"/>
  <c r="O234" i="10"/>
  <c r="N234" i="10"/>
  <c r="G233" i="10"/>
  <c r="G232" i="10"/>
  <c r="G231" i="10"/>
  <c r="G230" i="10"/>
  <c r="G241" i="10"/>
  <c r="G223" i="10"/>
  <c r="G211" i="10"/>
  <c r="O221" i="10"/>
  <c r="N221" i="10"/>
  <c r="G210" i="10"/>
  <c r="G222" i="10"/>
  <c r="G209" i="10"/>
  <c r="G208" i="10"/>
  <c r="G221" i="10"/>
  <c r="G207" i="10"/>
  <c r="G206" i="10"/>
  <c r="O214" i="10"/>
  <c r="N214" i="10"/>
  <c r="G220" i="10"/>
  <c r="G219" i="10"/>
  <c r="G218" i="10"/>
  <c r="G217" i="10"/>
  <c r="G216" i="10"/>
  <c r="G215" i="10"/>
  <c r="G214" i="10"/>
  <c r="O206" i="10"/>
  <c r="N206" i="10"/>
  <c r="G205" i="10"/>
  <c r="G204" i="10"/>
  <c r="G203" i="10"/>
  <c r="G202" i="10"/>
  <c r="G213" i="10"/>
  <c r="G195" i="10"/>
  <c r="G183" i="10"/>
  <c r="O193" i="10"/>
  <c r="N193" i="10"/>
  <c r="G182" i="10"/>
  <c r="G194" i="10"/>
  <c r="G181" i="10"/>
  <c r="G180" i="10"/>
  <c r="G193" i="10"/>
  <c r="G179" i="10"/>
  <c r="G178" i="10"/>
  <c r="O186" i="10"/>
  <c r="N186" i="10"/>
  <c r="G192" i="10"/>
  <c r="G191" i="10"/>
  <c r="G190" i="10"/>
  <c r="G189" i="10"/>
  <c r="G188" i="10"/>
  <c r="G187" i="10"/>
  <c r="G186" i="10"/>
  <c r="O178" i="10"/>
  <c r="N178" i="10"/>
  <c r="G177" i="10"/>
  <c r="G176" i="10"/>
  <c r="G175" i="10"/>
  <c r="G174" i="10"/>
  <c r="G185" i="10"/>
  <c r="G167" i="10"/>
  <c r="G155" i="10"/>
  <c r="O165" i="10"/>
  <c r="N165" i="10"/>
  <c r="G154" i="10"/>
  <c r="G166" i="10"/>
  <c r="G153" i="10"/>
  <c r="G152" i="10"/>
  <c r="G165" i="10"/>
  <c r="G151" i="10"/>
  <c r="G150" i="10"/>
  <c r="O158" i="10"/>
  <c r="N158" i="10"/>
  <c r="G164" i="10"/>
  <c r="G163" i="10"/>
  <c r="G162" i="10"/>
  <c r="G161" i="10"/>
  <c r="G160" i="10"/>
  <c r="G159" i="10"/>
  <c r="G158" i="10"/>
  <c r="O150" i="10"/>
  <c r="N150" i="10"/>
  <c r="G149" i="10"/>
  <c r="G148" i="10"/>
  <c r="G147" i="10"/>
  <c r="G146" i="10"/>
  <c r="G157" i="10"/>
  <c r="G139" i="10"/>
  <c r="G127" i="10"/>
  <c r="O137" i="10"/>
  <c r="N137" i="10"/>
  <c r="G126" i="10"/>
  <c r="G138" i="10"/>
  <c r="G125" i="10"/>
  <c r="G124" i="10"/>
  <c r="G137" i="10"/>
  <c r="G123" i="10"/>
  <c r="G122" i="10"/>
  <c r="O130" i="10"/>
  <c r="N130" i="10"/>
  <c r="G136" i="10"/>
  <c r="G135" i="10"/>
  <c r="G134" i="10"/>
  <c r="G133" i="10"/>
  <c r="G132" i="10"/>
  <c r="G131" i="10"/>
  <c r="G130" i="10"/>
  <c r="O122" i="10"/>
  <c r="N122" i="10"/>
  <c r="G121" i="10"/>
  <c r="G120" i="10"/>
  <c r="G119" i="10"/>
  <c r="G118" i="10"/>
  <c r="G129" i="10"/>
  <c r="G111" i="10"/>
  <c r="G99" i="10"/>
  <c r="O109" i="10"/>
  <c r="N109" i="10"/>
  <c r="G98" i="10"/>
  <c r="G110" i="10"/>
  <c r="G97" i="10"/>
  <c r="G96" i="10"/>
  <c r="G109" i="10"/>
  <c r="G95" i="10"/>
  <c r="G94" i="10"/>
  <c r="O102" i="10"/>
  <c r="N102" i="10"/>
  <c r="G108" i="10"/>
  <c r="G107" i="10"/>
  <c r="G106" i="10"/>
  <c r="G105" i="10"/>
  <c r="G104" i="10"/>
  <c r="G103" i="10"/>
  <c r="G102" i="10"/>
  <c r="O94" i="10"/>
  <c r="N94" i="10"/>
  <c r="G93" i="10"/>
  <c r="G92" i="10"/>
  <c r="G91" i="10"/>
  <c r="G90" i="10"/>
  <c r="G101" i="10"/>
  <c r="G83" i="10"/>
  <c r="G71" i="10"/>
  <c r="O81" i="10"/>
  <c r="N81" i="10"/>
  <c r="G70" i="10"/>
  <c r="G82" i="10"/>
  <c r="G69" i="10"/>
  <c r="G68" i="10"/>
  <c r="G81" i="10"/>
  <c r="G67" i="10"/>
  <c r="G66" i="10"/>
  <c r="O74" i="10"/>
  <c r="N74" i="10"/>
  <c r="G80" i="10"/>
  <c r="G79" i="10"/>
  <c r="G78" i="10"/>
  <c r="G77" i="10"/>
  <c r="G76" i="10"/>
  <c r="G75" i="10"/>
  <c r="G74" i="10"/>
  <c r="O66" i="10"/>
  <c r="N66" i="10"/>
  <c r="G65" i="10"/>
  <c r="G64" i="10"/>
  <c r="G63" i="10"/>
  <c r="G62" i="10"/>
  <c r="G73" i="10"/>
  <c r="G55" i="10"/>
  <c r="G43" i="10"/>
  <c r="O53" i="10"/>
  <c r="N53" i="10"/>
  <c r="G42" i="10"/>
  <c r="G54" i="10"/>
  <c r="G41" i="10"/>
  <c r="G40" i="10"/>
  <c r="G53" i="10"/>
  <c r="G39" i="10"/>
  <c r="G38" i="10"/>
  <c r="O46" i="10"/>
  <c r="N46" i="10"/>
  <c r="G52" i="10"/>
  <c r="G51" i="10"/>
  <c r="G50" i="10"/>
  <c r="G49" i="10"/>
  <c r="G48" i="10"/>
  <c r="G47" i="10"/>
  <c r="G46" i="10"/>
  <c r="O38" i="10"/>
  <c r="N38" i="10"/>
  <c r="G37" i="10"/>
  <c r="G36" i="10"/>
  <c r="G35" i="10"/>
  <c r="G34" i="10"/>
  <c r="G45" i="10"/>
  <c r="G27" i="10"/>
  <c r="G15" i="10"/>
  <c r="O25" i="10"/>
  <c r="N25" i="10"/>
  <c r="G14" i="10"/>
  <c r="G26" i="10"/>
  <c r="G13" i="10"/>
  <c r="G12" i="10"/>
  <c r="G25" i="10"/>
  <c r="G11" i="10"/>
  <c r="G10" i="10"/>
  <c r="O18" i="10"/>
  <c r="N18" i="10"/>
  <c r="G24" i="10"/>
  <c r="G23" i="10"/>
  <c r="G22" i="10"/>
  <c r="G21" i="10"/>
  <c r="G20" i="10"/>
  <c r="G19" i="10"/>
  <c r="G18" i="10"/>
  <c r="O10" i="10"/>
  <c r="N10" i="10"/>
  <c r="G9" i="10"/>
  <c r="G8" i="10"/>
  <c r="G7" i="10"/>
  <c r="G6" i="10"/>
  <c r="G17" i="10"/>
</calcChain>
</file>

<file path=xl/sharedStrings.xml><?xml version="1.0" encoding="utf-8"?>
<sst xmlns="http://schemas.openxmlformats.org/spreadsheetml/2006/main" count="1030" uniqueCount="59">
  <si>
    <t>VOTOS</t>
  </si>
  <si>
    <t>VTE</t>
  </si>
  <si>
    <t>% VTE</t>
  </si>
  <si>
    <t>M</t>
  </si>
  <si>
    <t>H</t>
  </si>
  <si>
    <t>PARTIDO REVOLUCIONARIO INSTITUCIONAL</t>
  </si>
  <si>
    <t>PARTIDO DE LA REVOLUCIÓN DEMOCRÁTICA</t>
  </si>
  <si>
    <t>PARTIDO VERDE ECOLOGISTA DE MÉXICO</t>
  </si>
  <si>
    <t>PARTIDO DEL TRABAJO</t>
  </si>
  <si>
    <t>PARTIDO MOVIMIENTO CIUDADANO</t>
  </si>
  <si>
    <t>PARTIDO NUEVA ALIANZA</t>
  </si>
  <si>
    <t>PARTIDO ENCUENTRO SOCIAL</t>
  </si>
  <si>
    <t>GÉNERO PÓSTULADO</t>
  </si>
  <si>
    <t>TOTAL POR BLOQUE</t>
  </si>
  <si>
    <t>TOTAL HOMBRES Y % QUE REPRESENTA</t>
  </si>
  <si>
    <t>TOTAL MUJERES Y % QUE REPRESENTA</t>
  </si>
  <si>
    <t>PARTIDO ACCIÓN NACIONAL</t>
  </si>
  <si>
    <t>OK</t>
  </si>
  <si>
    <t>01 Tenosique</t>
  </si>
  <si>
    <t>02 H. Cárdenas</t>
  </si>
  <si>
    <t>03  R/a. M.O. Cárdenas</t>
  </si>
  <si>
    <t>04 R/a. Río SyM Huim.</t>
  </si>
  <si>
    <t>05 Frontera Centla</t>
  </si>
  <si>
    <t>06 Villahermosa, Centro</t>
  </si>
  <si>
    <t>07 Villahermosa, Centro</t>
  </si>
  <si>
    <t>08 Villahermosa, Centro</t>
  </si>
  <si>
    <t>09 Villahermosa, Centro</t>
  </si>
  <si>
    <t>10 Macultepec, Centro</t>
  </si>
  <si>
    <t>11 Tacotalpa</t>
  </si>
  <si>
    <t>12 Villahermosa, Centro</t>
  </si>
  <si>
    <t>13 Comalcalco</t>
  </si>
  <si>
    <t>14 Cunduacán</t>
  </si>
  <si>
    <t>15 Emiliano Zapata</t>
  </si>
  <si>
    <t>16 Huimanguillo, Huim.</t>
  </si>
  <si>
    <t>17 Jalpa de Méndez</t>
  </si>
  <si>
    <t>19 Nacajuca</t>
  </si>
  <si>
    <t>20 Paraíso</t>
  </si>
  <si>
    <t>21 Playas del R., Centro</t>
  </si>
  <si>
    <t>18 Macuspana</t>
  </si>
  <si>
    <t>Cons.</t>
  </si>
  <si>
    <t>Primera Circunscripción Plurinominal</t>
  </si>
  <si>
    <t>Segunda Circunscripción Plurinominal</t>
  </si>
  <si>
    <t>Suma de Votos 1a. Circuns.</t>
  </si>
  <si>
    <t>Suma de Votos 2a. Circuns.</t>
  </si>
  <si>
    <t>MORENA</t>
  </si>
  <si>
    <t>H*</t>
  </si>
  <si>
    <t>M*</t>
  </si>
  <si>
    <t>MUJER(ES) Y % QUE REPRESENTA</t>
  </si>
  <si>
    <t>HOMBRE(S) Y % QUE REPRESENTA</t>
  </si>
  <si>
    <t>TOTAL CANDIDATURAS</t>
  </si>
  <si>
    <t>*</t>
  </si>
  <si>
    <t>ANÁLISIS DE VOTACIÓN Y PORCENTAJES POR CIRCUNSCRIPCIONES PLURINOMINALES (2016)</t>
  </si>
  <si>
    <r>
      <t xml:space="preserve">En virtud de la aprobaciòn del acuerdo nùmero </t>
    </r>
    <r>
      <rPr>
        <b/>
        <sz val="7"/>
        <color rgb="FFFF0000"/>
        <rFont val="Calibri"/>
        <family val="2"/>
      </rPr>
      <t>CE/2016/____</t>
    </r>
    <r>
      <rPr>
        <sz val="7"/>
        <color rgb="FF000000"/>
        <rFont val="Calibri"/>
        <family val="2"/>
      </rPr>
      <t xml:space="preserve"> mediante el cual se </t>
    </r>
    <r>
      <rPr>
        <b/>
        <sz val="7"/>
        <color rgb="FFFF0000"/>
        <rFont val="Calibri"/>
        <family val="2"/>
      </rPr>
      <t>rubro</t>
    </r>
    <r>
      <rPr>
        <sz val="7"/>
        <color rgb="FF000000"/>
        <rFont val="Calibri"/>
        <family val="2"/>
      </rPr>
      <t xml:space="preserve"> nueva demarcación territorial de circunscripciones plurinominales, el dato del género postulado en la primera circunscripción plurinominal actual, corresponde al género postulado en la segunda circunscripción plurinominal anterior. De igual manera, el dato de género postulado en la segunda circunscripción plurinominal actual, corresponde a la primera circunscrpción plurinominal anterior.</t>
    </r>
  </si>
  <si>
    <t>DISTRITO (2016)</t>
  </si>
  <si>
    <t>ANEXO 5</t>
  </si>
  <si>
    <t>ANÁLISIS DE LA VOTACIÓN Y PORCENTAJE POR CIRCUNSCRIPCIONES PLURINOMINALES (2016)</t>
  </si>
  <si>
    <t>21 Playas del Rosario., Centro</t>
  </si>
  <si>
    <t>En virtud de la aprobaciòn del acuerdo nùmero CE/2016/049, mediante el cual se determina las dos circunscripciones electorales plurinominlaes y sus respectivas cabeceras para el Proceso Electoral Local Ordinario 2017-2018, con base en el acuerdo INE/CG692/2016, emitido por el Consejo General del Instituto Nacional Electoral, mediante el cual aprobó la demarcación territorial de los Distritros Electorales Uninominales Locales en que se divide el Estado de Tabasco, nueva demarcación territorial de circunscripciones plurinominales, el dato del género postulado en la primera circunscripción plurinominal actual, corresponde al género postulado en la segunda circunscripción plurinominal anterior. De igual manera, el dato de género postulado en la segunda circunscrpción plurinominal actual, corresponde a la primera circunscrpción plurinominal anterior.</t>
  </si>
  <si>
    <t>En virtud de la aprobaciòn del acuerdo nùmero CE/2016/049, mediante el cual se determina las dos circunscripciones electorales plurinominlaes y sus respectivas cabeceras para el Proceso Electoral Local Ordinario 2017-2018, con base en el acuerdo INE/CG692/2016, emitido por el Consejo General del Instituto Nacional Electoral, mediante el cual aprobó la demarcación territorial de los distritros electorales uninominales locales en que se divide el Estado de Tabasco, nueva demarcación territorial de circunscripciones plurinominales, el dato del género postulado en la primera circunscripción plurinominal actual, corresponde al genero postulado en la segunda circunscripción plurinominal anterior. De igual manera, el dato de género postulado en la segunda circunscrpción plurinominal actual corresponde a la primera circunscrpción plurinominal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</si>
</sst>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3"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8"/>
      <color rgb="FF000000"/>
      <name val="Calibri"/>
      <family val="2"/>
    </font>
    <font>
      <b/>
      <sz val="9"/>
      <color rgb="FF000000"/>
      <name val="Calibri"/>
      <family val="2"/>
    </font>
    <font>
      <b/>
      <sz val="11"/>
      <color rgb="FF0000CC"/>
      <name val="Calibri"/>
      <family val="2"/>
      <scheme val="minor"/>
    </font>
    <font>
      <sz val="9"/>
      <color theme="0" tint="-0.249977111117893"/>
      <name val="Calibri"/>
      <family val="2"/>
    </font>
    <font>
      <sz val="9"/>
      <color theme="0" tint="-0.249977111117893"/>
      <name val="Arial"/>
      <family val="2"/>
    </font>
    <font>
      <b/>
      <sz val="10"/>
      <color rgb="FF000000"/>
      <name val="Calibri"/>
      <family val="2"/>
    </font>
    <font>
      <b/>
      <sz val="14"/>
      <color theme="1"/>
      <name val="Calibri"/>
      <family val="2"/>
      <scheme val="minor"/>
    </font>
    <font>
      <b/>
      <sz val="12"/>
      <color rgb="FF000000"/>
      <name val="Calibri"/>
      <family val="2"/>
    </font>
    <font>
      <b/>
      <sz val="12"/>
      <color theme="1"/>
      <name val="Calibri"/>
      <family val="2"/>
      <scheme val="minor"/>
    </font>
    <font>
      <b/>
      <sz val="12"/>
      <color rgb="FF000000"/>
      <name val="Arial"/>
      <family val="2"/>
    </font>
    <font>
      <sz val="16"/>
      <color rgb="FF000000"/>
      <name val="Calibri"/>
      <family val="2"/>
    </font>
    <font>
      <sz val="7"/>
      <color rgb="FF000000"/>
      <name val="Calibri"/>
      <family val="2"/>
    </font>
    <font>
      <b/>
      <sz val="7"/>
      <color rgb="FFFF0000"/>
      <name val="Calibri"/>
      <family val="2"/>
    </font>
    <font>
      <sz val="9"/>
      <name val="Calibri"/>
      <family val="2"/>
    </font>
    <font>
      <sz val="9"/>
      <name val="Arial"/>
      <family val="2"/>
    </font>
    <font>
      <sz val="8"/>
      <name val="Calibri"/>
      <family val="2"/>
    </font>
    <font>
      <b/>
      <sz val="10"/>
      <name val="Calibri"/>
      <family val="2"/>
    </font>
    <font>
      <b/>
      <sz val="12"/>
      <name val="Calibri"/>
      <family val="2"/>
    </font>
    <font>
      <b/>
      <sz val="12"/>
      <name val="Arial"/>
      <family val="2"/>
    </font>
    <font>
      <b/>
      <sz val="11"/>
      <color theme="1"/>
      <name val="Calibri"/>
      <family val="2"/>
      <scheme val="minor"/>
    </font>
    <font>
      <b/>
      <sz val="11"/>
      <color rgb="FF000000"/>
      <name val="Calibri"/>
      <family val="2"/>
    </font>
    <font>
      <sz val="11"/>
      <color rgb="FF000000"/>
      <name val="Calibri"/>
      <family val="2"/>
    </font>
    <font>
      <sz val="11"/>
      <name val="Calibri"/>
      <family val="2"/>
    </font>
    <font>
      <b/>
      <sz val="11"/>
      <name val="Calibri"/>
      <family val="2"/>
    </font>
    <font>
      <b/>
      <sz val="11"/>
      <color theme="1"/>
      <name val="Arial"/>
      <family val="2"/>
    </font>
    <font>
      <sz val="11"/>
      <color theme="0" tint="-0.249977111117893"/>
      <name val="Calibri"/>
      <family val="2"/>
    </font>
    <font>
      <sz val="11"/>
      <name val="Arial"/>
      <family val="2"/>
    </font>
    <font>
      <b/>
      <sz val="11"/>
      <name val="Arial"/>
      <family val="2"/>
    </font>
    <font>
      <sz val="11"/>
      <color rgb="FFFF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259">
    <xf numFmtId="0" fontId="0" fillId="0" borderId="0" xfId="0"/>
    <xf numFmtId="0" fontId="2" fillId="0" borderId="0" xfId="0" applyFont="1" applyFill="1" applyAlignment="1">
      <alignment horizontal="justify" vertical="center"/>
    </xf>
    <xf numFmtId="0" fontId="0" fillId="0" borderId="0" xfId="0" applyFill="1"/>
    <xf numFmtId="0" fontId="3" fillId="0" borderId="0" xfId="0" applyFont="1" applyFill="1" applyAlignment="1">
      <alignment horizontal="justify" vertical="center"/>
    </xf>
    <xf numFmtId="0" fontId="3" fillId="0" borderId="0" xfId="0" applyFont="1" applyFill="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9" fontId="0" fillId="0" borderId="0" xfId="1" applyFont="1" applyFill="1" applyBorder="1" applyAlignment="1">
      <alignment horizontal="center" vertical="center"/>
    </xf>
    <xf numFmtId="0" fontId="4" fillId="0"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3" fontId="11" fillId="4" borderId="1" xfId="0" applyNumberFormat="1" applyFont="1" applyFill="1" applyBorder="1" applyAlignment="1">
      <alignment horizontal="center" vertical="center"/>
    </xf>
    <xf numFmtId="10" fontId="11" fillId="4" borderId="1" xfId="1" applyNumberFormat="1" applyFont="1" applyFill="1" applyBorder="1" applyAlignment="1">
      <alignment horizontal="center" vertical="center"/>
    </xf>
    <xf numFmtId="0" fontId="13" fillId="4" borderId="1" xfId="0" applyFont="1" applyFill="1" applyBorder="1" applyAlignment="1">
      <alignment horizontal="center" vertical="center"/>
    </xf>
    <xf numFmtId="0" fontId="7" fillId="8" borderId="2" xfId="0" applyFont="1" applyFill="1" applyBorder="1" applyAlignment="1">
      <alignment horizontal="left" vertical="center"/>
    </xf>
    <xf numFmtId="3" fontId="7" fillId="8" borderId="2" xfId="0" applyNumberFormat="1" applyFont="1" applyFill="1" applyBorder="1" applyAlignment="1">
      <alignment horizontal="center" vertical="center"/>
    </xf>
    <xf numFmtId="0" fontId="8" fillId="8" borderId="2" xfId="0" applyFont="1" applyFill="1" applyBorder="1" applyAlignment="1">
      <alignment horizontal="center" vertical="center"/>
    </xf>
    <xf numFmtId="3" fontId="12" fillId="7" borderId="22" xfId="0" applyNumberFormat="1" applyFont="1" applyFill="1" applyBorder="1" applyAlignment="1">
      <alignment horizontal="center" vertical="center"/>
    </xf>
    <xf numFmtId="10" fontId="12" fillId="7" borderId="22" xfId="1" applyNumberFormat="1" applyFont="1" applyFill="1" applyBorder="1" applyAlignment="1">
      <alignment horizontal="center" vertical="center"/>
    </xf>
    <xf numFmtId="0" fontId="7" fillId="8" borderId="2" xfId="0" applyFont="1" applyFill="1" applyBorder="1" applyAlignment="1">
      <alignment horizontal="center" vertical="center" wrapText="1"/>
    </xf>
    <xf numFmtId="164" fontId="7" fillId="8" borderId="2" xfId="1" applyNumberFormat="1" applyFont="1" applyFill="1" applyBorder="1" applyAlignment="1">
      <alignment horizontal="center" vertical="center"/>
    </xf>
    <xf numFmtId="0" fontId="10" fillId="7" borderId="10" xfId="0" applyFont="1" applyFill="1" applyBorder="1" applyAlignment="1">
      <alignment horizontal="center" vertical="center"/>
    </xf>
    <xf numFmtId="3" fontId="12" fillId="7" borderId="3" xfId="0" applyNumberFormat="1" applyFont="1" applyFill="1" applyBorder="1" applyAlignment="1">
      <alignment horizontal="center" vertical="center"/>
    </xf>
    <xf numFmtId="10" fontId="12" fillId="7" borderId="3" xfId="1" applyNumberFormat="1" applyFont="1" applyFill="1" applyBorder="1" applyAlignment="1">
      <alignment horizontal="center" vertical="center"/>
    </xf>
    <xf numFmtId="0" fontId="10" fillId="7" borderId="3" xfId="0" applyFont="1" applyFill="1" applyBorder="1" applyAlignment="1">
      <alignment horizontal="center" vertical="center"/>
    </xf>
    <xf numFmtId="0" fontId="14" fillId="0" borderId="1" xfId="0" applyFont="1" applyFill="1" applyBorder="1" applyAlignment="1">
      <alignment horizontal="right" vertical="top" textRotation="90" wrapText="1"/>
    </xf>
    <xf numFmtId="0" fontId="17" fillId="8" borderId="2" xfId="0" applyFont="1" applyFill="1" applyBorder="1" applyAlignment="1">
      <alignment horizontal="center" vertical="center" wrapText="1"/>
    </xf>
    <xf numFmtId="0" fontId="17" fillId="8" borderId="2" xfId="0" applyFont="1" applyFill="1" applyBorder="1" applyAlignment="1">
      <alignment horizontal="left" vertical="center"/>
    </xf>
    <xf numFmtId="3" fontId="17" fillId="8" borderId="2" xfId="0" applyNumberFormat="1" applyFont="1" applyFill="1" applyBorder="1" applyAlignment="1">
      <alignment horizontal="center" vertical="center"/>
    </xf>
    <xf numFmtId="164" fontId="17" fillId="8" borderId="2" xfId="1" applyNumberFormat="1" applyFont="1" applyFill="1" applyBorder="1" applyAlignment="1">
      <alignment horizontal="center" vertical="center"/>
    </xf>
    <xf numFmtId="0" fontId="18" fillId="8" borderId="2" xfId="0" applyFont="1" applyFill="1" applyBorder="1" applyAlignment="1">
      <alignment horizontal="center" vertical="center"/>
    </xf>
    <xf numFmtId="0" fontId="17" fillId="8" borderId="1" xfId="0" applyFont="1" applyFill="1" applyBorder="1" applyAlignment="1">
      <alignment horizontal="center" vertical="center" wrapText="1"/>
    </xf>
    <xf numFmtId="0" fontId="19" fillId="8" borderId="1" xfId="0" applyFont="1" applyFill="1" applyBorder="1" applyAlignment="1">
      <alignment horizontal="left" vertical="center"/>
    </xf>
    <xf numFmtId="3" fontId="17" fillId="8" borderId="1" xfId="0" applyNumberFormat="1" applyFont="1" applyFill="1" applyBorder="1" applyAlignment="1">
      <alignment horizontal="center" vertical="center"/>
    </xf>
    <xf numFmtId="164" fontId="17" fillId="8" borderId="1" xfId="1" applyNumberFormat="1" applyFont="1" applyFill="1" applyBorder="1" applyAlignment="1">
      <alignment horizontal="center" vertical="center"/>
    </xf>
    <xf numFmtId="0" fontId="18" fillId="8" borderId="1" xfId="0" applyFont="1" applyFill="1" applyBorder="1" applyAlignment="1">
      <alignment horizontal="center" vertical="center"/>
    </xf>
    <xf numFmtId="0" fontId="17" fillId="8" borderId="1" xfId="0" applyFont="1" applyFill="1" applyBorder="1" applyAlignment="1">
      <alignment horizontal="left" vertical="center"/>
    </xf>
    <xf numFmtId="0" fontId="17" fillId="8" borderId="1" xfId="0" applyFont="1" applyFill="1" applyBorder="1" applyAlignment="1">
      <alignment horizontal="center" vertical="center"/>
    </xf>
    <xf numFmtId="10" fontId="17" fillId="8" borderId="1" xfId="1" applyNumberFormat="1" applyFont="1" applyFill="1" applyBorder="1" applyAlignment="1">
      <alignment horizontal="center" vertical="center"/>
    </xf>
    <xf numFmtId="3" fontId="21" fillId="4" borderId="1" xfId="0" applyNumberFormat="1" applyFont="1" applyFill="1" applyBorder="1" applyAlignment="1">
      <alignment horizontal="center" vertical="center"/>
    </xf>
    <xf numFmtId="10" fontId="21" fillId="4" borderId="1" xfId="1" applyNumberFormat="1" applyFont="1" applyFill="1" applyBorder="1" applyAlignment="1">
      <alignment horizontal="center" vertical="center"/>
    </xf>
    <xf numFmtId="0" fontId="22" fillId="4" borderId="1" xfId="0" applyFont="1" applyFill="1" applyBorder="1" applyAlignment="1">
      <alignment horizontal="center" vertical="center"/>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xf>
    <xf numFmtId="3" fontId="17" fillId="9" borderId="1" xfId="0" applyNumberFormat="1" applyFont="1" applyFill="1" applyBorder="1" applyAlignment="1">
      <alignment horizontal="center" vertical="center"/>
    </xf>
    <xf numFmtId="164" fontId="17" fillId="9" borderId="1" xfId="1" applyNumberFormat="1" applyFont="1" applyFill="1" applyBorder="1" applyAlignment="1">
      <alignment horizontal="center" vertical="center"/>
    </xf>
    <xf numFmtId="0" fontId="18" fillId="9" borderId="1" xfId="0" applyFont="1" applyFill="1" applyBorder="1" applyAlignment="1">
      <alignment horizontal="center" vertical="center"/>
    </xf>
    <xf numFmtId="10" fontId="17" fillId="9" borderId="1" xfId="1" applyNumberFormat="1" applyFont="1" applyFill="1" applyBorder="1" applyAlignment="1">
      <alignment horizontal="center" vertical="center"/>
    </xf>
    <xf numFmtId="0" fontId="17" fillId="9" borderId="1" xfId="0" applyFont="1" applyFill="1" applyBorder="1" applyAlignment="1">
      <alignment horizontal="center" vertical="center"/>
    </xf>
    <xf numFmtId="0" fontId="23" fillId="0" borderId="0" xfId="0" applyFont="1" applyFill="1" applyAlignment="1">
      <alignment horizontal="center"/>
    </xf>
    <xf numFmtId="0" fontId="6" fillId="0" borderId="0" xfId="0" applyFont="1" applyFill="1" applyAlignment="1">
      <alignment horizontal="center"/>
    </xf>
    <xf numFmtId="0" fontId="23" fillId="0" borderId="0" xfId="0" applyFont="1" applyFill="1" applyAlignment="1">
      <alignment horizontal="center"/>
    </xf>
    <xf numFmtId="0" fontId="6" fillId="0" borderId="38" xfId="0" applyFont="1" applyFill="1" applyBorder="1" applyAlignment="1">
      <alignment horizontal="center"/>
    </xf>
    <xf numFmtId="0" fontId="0" fillId="0" borderId="0" xfId="0" applyFont="1" applyFill="1"/>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2" xfId="0" applyFont="1" applyFill="1" applyBorder="1" applyAlignment="1">
      <alignment horizontal="left" vertical="center"/>
    </xf>
    <xf numFmtId="3" fontId="26" fillId="8" borderId="2" xfId="0" applyNumberFormat="1" applyFont="1" applyFill="1" applyBorder="1" applyAlignment="1">
      <alignment horizontal="center" vertical="center"/>
    </xf>
    <xf numFmtId="164" fontId="26" fillId="8" borderId="2" xfId="1" applyNumberFormat="1" applyFont="1" applyFill="1" applyBorder="1" applyAlignment="1">
      <alignment horizontal="center" vertical="center"/>
    </xf>
    <xf numFmtId="0" fontId="26" fillId="8" borderId="1" xfId="0" applyFont="1" applyFill="1" applyBorder="1" applyAlignment="1">
      <alignment horizontal="center" vertical="center" wrapText="1"/>
    </xf>
    <xf numFmtId="0" fontId="26" fillId="8" borderId="1" xfId="0" applyFont="1" applyFill="1" applyBorder="1" applyAlignment="1">
      <alignment horizontal="left" vertical="center"/>
    </xf>
    <xf numFmtId="3" fontId="26" fillId="8" borderId="1" xfId="0" applyNumberFormat="1" applyFont="1" applyFill="1" applyBorder="1" applyAlignment="1">
      <alignment horizontal="center" vertical="center"/>
    </xf>
    <xf numFmtId="164" fontId="26" fillId="8" borderId="1" xfId="1" applyNumberFormat="1" applyFont="1" applyFill="1" applyBorder="1" applyAlignment="1">
      <alignment horizontal="center" vertical="center"/>
    </xf>
    <xf numFmtId="0" fontId="26" fillId="8" borderId="1" xfId="0" applyFont="1" applyFill="1" applyBorder="1" applyAlignment="1">
      <alignment horizontal="center" vertical="center"/>
    </xf>
    <xf numFmtId="10" fontId="26" fillId="8" borderId="1" xfId="1" applyNumberFormat="1" applyFont="1" applyFill="1" applyBorder="1" applyAlignment="1">
      <alignment horizontal="center" vertical="center"/>
    </xf>
    <xf numFmtId="3" fontId="27" fillId="4" borderId="1" xfId="0" applyNumberFormat="1" applyFont="1" applyFill="1" applyBorder="1" applyAlignment="1">
      <alignment horizontal="center" vertical="center"/>
    </xf>
    <xf numFmtId="10" fontId="27" fillId="4" borderId="1" xfId="1" applyNumberFormat="1" applyFont="1" applyFill="1" applyBorder="1" applyAlignment="1">
      <alignment horizontal="center" vertical="center"/>
    </xf>
    <xf numFmtId="0" fontId="26" fillId="9" borderId="1" xfId="0" applyFont="1" applyFill="1" applyBorder="1" applyAlignment="1">
      <alignment horizontal="center" vertical="center" wrapText="1"/>
    </xf>
    <xf numFmtId="0" fontId="26" fillId="9" borderId="1" xfId="0" applyFont="1" applyFill="1" applyBorder="1" applyAlignment="1">
      <alignment horizontal="left" vertical="center"/>
    </xf>
    <xf numFmtId="3" fontId="26" fillId="9" borderId="1" xfId="0" applyNumberFormat="1" applyFont="1" applyFill="1" applyBorder="1" applyAlignment="1">
      <alignment horizontal="center" vertical="center"/>
    </xf>
    <xf numFmtId="164" fontId="26" fillId="9" borderId="1" xfId="1" applyNumberFormat="1" applyFont="1" applyFill="1" applyBorder="1" applyAlignment="1">
      <alignment horizontal="center" vertical="center"/>
    </xf>
    <xf numFmtId="10" fontId="26" fillId="9" borderId="1" xfId="1" applyNumberFormat="1" applyFont="1" applyFill="1" applyBorder="1" applyAlignment="1">
      <alignment horizontal="center" vertical="center"/>
    </xf>
    <xf numFmtId="0" fontId="26" fillId="9" borderId="1" xfId="0" applyFont="1" applyFill="1" applyBorder="1" applyAlignment="1">
      <alignment horizontal="center" vertical="center"/>
    </xf>
    <xf numFmtId="3" fontId="23" fillId="7" borderId="3" xfId="0" applyNumberFormat="1" applyFont="1" applyFill="1" applyBorder="1" applyAlignment="1">
      <alignment horizontal="center" vertical="center"/>
    </xf>
    <xf numFmtId="10" fontId="23" fillId="7" borderId="3" xfId="1" applyNumberFormat="1" applyFont="1" applyFill="1" applyBorder="1" applyAlignment="1">
      <alignment horizontal="center" vertical="center"/>
    </xf>
    <xf numFmtId="0" fontId="25" fillId="2" borderId="16" xfId="0" applyFont="1" applyFill="1" applyBorder="1" applyAlignment="1">
      <alignment horizontal="center" vertical="center" wrapText="1"/>
    </xf>
    <xf numFmtId="3" fontId="23" fillId="7" borderId="22" xfId="0" applyNumberFormat="1" applyFont="1" applyFill="1" applyBorder="1" applyAlignment="1">
      <alignment horizontal="center" vertical="center"/>
    </xf>
    <xf numFmtId="10" fontId="23" fillId="7" borderId="22" xfId="1" applyNumberFormat="1"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8" fillId="0" borderId="0" xfId="0" applyFont="1" applyFill="1" applyAlignment="1">
      <alignment horizontal="justify" vertical="center"/>
    </xf>
    <xf numFmtId="0" fontId="29" fillId="8" borderId="2" xfId="0" applyFont="1" applyFill="1" applyBorder="1" applyAlignment="1">
      <alignment horizontal="center" vertical="center" wrapText="1"/>
    </xf>
    <xf numFmtId="0" fontId="29" fillId="8" borderId="2" xfId="0" applyFont="1" applyFill="1" applyBorder="1" applyAlignment="1">
      <alignment horizontal="left" vertical="center"/>
    </xf>
    <xf numFmtId="3" fontId="29" fillId="8" borderId="2" xfId="0" applyNumberFormat="1" applyFont="1" applyFill="1" applyBorder="1" applyAlignment="1">
      <alignment horizontal="center" vertical="center"/>
    </xf>
    <xf numFmtId="164" fontId="29" fillId="8" borderId="2" xfId="1" applyNumberFormat="1" applyFont="1" applyFill="1" applyBorder="1" applyAlignment="1">
      <alignment horizontal="center" vertical="center"/>
    </xf>
    <xf numFmtId="3" fontId="24" fillId="4" borderId="1" xfId="0" applyNumberFormat="1" applyFont="1" applyFill="1" applyBorder="1" applyAlignment="1">
      <alignment horizontal="center" vertical="center"/>
    </xf>
    <xf numFmtId="10" fontId="24" fillId="4" borderId="1" xfId="1" applyNumberFormat="1" applyFont="1" applyFill="1" applyBorder="1" applyAlignment="1">
      <alignment horizontal="center" vertical="center"/>
    </xf>
    <xf numFmtId="0" fontId="25" fillId="0" borderId="33" xfId="0" applyFont="1" applyFill="1" applyBorder="1" applyAlignment="1">
      <alignment horizontal="justify" vertical="center" wrapText="1"/>
    </xf>
    <xf numFmtId="0" fontId="25" fillId="0" borderId="24" xfId="0" applyFont="1" applyFill="1" applyBorder="1" applyAlignment="1">
      <alignment horizontal="justify" vertical="center" wrapText="1"/>
    </xf>
    <xf numFmtId="0" fontId="30" fillId="8" borderId="2" xfId="0" applyFont="1" applyFill="1" applyBorder="1" applyAlignment="1">
      <alignment horizontal="center" vertical="center"/>
    </xf>
    <xf numFmtId="0" fontId="30" fillId="8" borderId="1" xfId="0" applyFont="1" applyFill="1" applyBorder="1" applyAlignment="1">
      <alignment horizontal="center" vertical="center"/>
    </xf>
    <xf numFmtId="0" fontId="24" fillId="0" borderId="0" xfId="0" applyFont="1" applyFill="1" applyBorder="1" applyAlignment="1">
      <alignment horizontal="center" vertical="center" wrapText="1"/>
    </xf>
    <xf numFmtId="0" fontId="31" fillId="4" borderId="1" xfId="0" applyFont="1" applyFill="1" applyBorder="1" applyAlignment="1">
      <alignment horizontal="center" vertical="center"/>
    </xf>
    <xf numFmtId="0" fontId="30" fillId="9" borderId="1" xfId="0" applyFont="1" applyFill="1" applyBorder="1" applyAlignment="1">
      <alignment horizontal="center" vertical="center"/>
    </xf>
    <xf numFmtId="0" fontId="23" fillId="7" borderId="10" xfId="0" applyFont="1" applyFill="1" applyBorder="1" applyAlignment="1">
      <alignment horizontal="center" vertical="center"/>
    </xf>
    <xf numFmtId="0" fontId="0" fillId="0" borderId="0" xfId="0" applyFont="1" applyFill="1" applyAlignment="1">
      <alignment horizontal="justify" vertical="justify" textRotation="45" wrapText="1" readingOrder="1"/>
    </xf>
    <xf numFmtId="0" fontId="28" fillId="0" borderId="0" xfId="0" applyFont="1" applyFill="1" applyAlignment="1">
      <alignment horizontal="center" vertical="center"/>
    </xf>
    <xf numFmtId="0" fontId="23" fillId="0" borderId="0" xfId="0" applyFont="1" applyFill="1" applyAlignment="1">
      <alignment horizontal="center"/>
    </xf>
    <xf numFmtId="0" fontId="6" fillId="0" borderId="0" xfId="0" applyFont="1" applyFill="1" applyAlignment="1">
      <alignment horizontal="center"/>
    </xf>
    <xf numFmtId="0" fontId="23" fillId="0" borderId="0" xfId="0" applyFont="1" applyFill="1" applyAlignment="1">
      <alignment horizontal="center"/>
    </xf>
    <xf numFmtId="0" fontId="0" fillId="4" borderId="1" xfId="0" applyFont="1" applyFill="1" applyBorder="1" applyAlignment="1">
      <alignment horizontal="center" vertical="center"/>
    </xf>
    <xf numFmtId="0" fontId="25" fillId="0" borderId="33" xfId="0" applyFont="1" applyFill="1" applyBorder="1" applyAlignment="1">
      <alignment horizontal="justify" vertical="justify" wrapText="1"/>
    </xf>
    <xf numFmtId="0" fontId="25" fillId="0" borderId="24" xfId="0" applyFont="1" applyFill="1" applyBorder="1" applyAlignment="1">
      <alignment horizontal="justify" vertical="justify" wrapText="1"/>
    </xf>
    <xf numFmtId="0" fontId="23" fillId="0" borderId="0" xfId="0" applyFont="1" applyFill="1" applyAlignment="1">
      <alignment horizontal="center"/>
    </xf>
    <xf numFmtId="0" fontId="0" fillId="0" borderId="0" xfId="0" applyAlignment="1">
      <alignment horizontal="center"/>
    </xf>
    <xf numFmtId="0" fontId="6" fillId="0" borderId="0" xfId="0" applyFont="1" applyFill="1" applyAlignment="1">
      <alignment horizont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4" borderId="8" xfId="0" applyFill="1" applyBorder="1" applyAlignment="1">
      <alignment horizontal="center" vertical="center"/>
    </xf>
    <xf numFmtId="10" fontId="0" fillId="4" borderId="1" xfId="1" applyNumberFormat="1" applyFont="1" applyFill="1" applyBorder="1" applyAlignment="1">
      <alignment horizontal="center" vertical="center"/>
    </xf>
    <xf numFmtId="10" fontId="0" fillId="4" borderId="8" xfId="1" applyNumberFormat="1" applyFont="1"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vertical="center"/>
    </xf>
    <xf numFmtId="0" fontId="5" fillId="3" borderId="12" xfId="0" applyFont="1" applyFill="1" applyBorder="1" applyAlignment="1">
      <alignment horizontal="center" vertical="center" textRotation="90" wrapText="1"/>
    </xf>
    <xf numFmtId="0" fontId="5" fillId="3" borderId="7" xfId="0" applyFont="1" applyFill="1" applyBorder="1" applyAlignment="1">
      <alignment horizontal="center" vertical="center" textRotation="90" wrapText="1"/>
    </xf>
    <xf numFmtId="0" fontId="5" fillId="7" borderId="7" xfId="0" applyFont="1" applyFill="1" applyBorder="1" applyAlignment="1">
      <alignment horizontal="center" vertical="center" textRotation="90" wrapText="1"/>
    </xf>
    <xf numFmtId="0" fontId="5" fillId="7" borderId="17" xfId="0" applyFont="1" applyFill="1" applyBorder="1" applyAlignment="1">
      <alignment horizontal="center" vertical="center" textRotation="90" wrapText="1"/>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8" xfId="0" applyFill="1" applyBorder="1" applyAlignment="1">
      <alignment horizontal="center" vertical="center"/>
    </xf>
    <xf numFmtId="10" fontId="0" fillId="3" borderId="1" xfId="1" applyNumberFormat="1" applyFont="1" applyFill="1" applyBorder="1" applyAlignment="1">
      <alignment horizontal="center" vertical="center"/>
    </xf>
    <xf numFmtId="10" fontId="0" fillId="3" borderId="8" xfId="1" applyNumberFormat="1" applyFont="1" applyFill="1" applyBorder="1" applyAlignment="1">
      <alignment horizontal="center" vertical="center"/>
    </xf>
    <xf numFmtId="0" fontId="20" fillId="4" borderId="28" xfId="0" applyFont="1" applyFill="1" applyBorder="1" applyAlignment="1">
      <alignment horizontal="center" vertical="center"/>
    </xf>
    <xf numFmtId="0" fontId="20" fillId="4" borderId="2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10" fontId="0" fillId="2" borderId="1" xfId="1" applyNumberFormat="1" applyFont="1" applyFill="1" applyBorder="1" applyAlignment="1">
      <alignment horizontal="center" vertical="center"/>
    </xf>
    <xf numFmtId="10" fontId="0" fillId="2" borderId="10" xfId="1" applyNumberFormat="1" applyFont="1" applyFill="1" applyBorder="1" applyAlignment="1">
      <alignment horizontal="center" vertical="center"/>
    </xf>
    <xf numFmtId="10" fontId="0" fillId="2" borderId="8" xfId="1" applyNumberFormat="1" applyFont="1" applyFill="1" applyBorder="1" applyAlignment="1">
      <alignment horizontal="center" vertical="center"/>
    </xf>
    <xf numFmtId="10" fontId="0" fillId="2" borderId="11" xfId="1" applyNumberFormat="1" applyFont="1" applyFill="1" applyBorder="1" applyAlignment="1">
      <alignment horizontal="center" vertical="center"/>
    </xf>
    <xf numFmtId="0" fontId="9" fillId="7" borderId="32" xfId="0" applyFont="1" applyFill="1" applyBorder="1" applyAlignment="1">
      <alignment horizontal="center" vertical="center"/>
    </xf>
    <xf numFmtId="0" fontId="9" fillId="7" borderId="25" xfId="0" applyFont="1" applyFill="1" applyBorder="1" applyAlignment="1">
      <alignment horizontal="center" vertical="center"/>
    </xf>
    <xf numFmtId="0" fontId="0" fillId="5" borderId="19" xfId="0" applyFill="1" applyBorder="1" applyAlignment="1">
      <alignment horizontal="center" vertical="center"/>
    </xf>
    <xf numFmtId="0" fontId="0" fillId="5" borderId="21" xfId="0" applyFill="1" applyBorder="1" applyAlignment="1">
      <alignment horizontal="center" vertical="center"/>
    </xf>
    <xf numFmtId="0" fontId="0" fillId="5" borderId="2" xfId="0" applyFill="1" applyBorder="1" applyAlignment="1">
      <alignment horizontal="center" vertical="center"/>
    </xf>
    <xf numFmtId="0" fontId="0" fillId="5" borderId="20" xfId="0" applyFill="1" applyBorder="1" applyAlignment="1">
      <alignment horizontal="center" vertical="center"/>
    </xf>
    <xf numFmtId="0" fontId="0" fillId="5" borderId="29" xfId="0" applyFill="1" applyBorder="1" applyAlignment="1">
      <alignment horizontal="center" vertical="center"/>
    </xf>
    <xf numFmtId="0" fontId="0" fillId="5" borderId="13" xfId="0" applyFill="1" applyBorder="1" applyAlignment="1">
      <alignment horizontal="center" vertical="center"/>
    </xf>
    <xf numFmtId="10" fontId="0" fillId="5" borderId="3" xfId="1" applyNumberFormat="1" applyFont="1" applyFill="1" applyBorder="1" applyAlignment="1">
      <alignment horizontal="center" vertical="center"/>
    </xf>
    <xf numFmtId="10" fontId="0" fillId="5" borderId="21" xfId="1" applyNumberFormat="1" applyFont="1" applyFill="1" applyBorder="1" applyAlignment="1">
      <alignment horizontal="center" vertical="center"/>
    </xf>
    <xf numFmtId="10" fontId="0" fillId="5" borderId="27" xfId="1" applyNumberFormat="1" applyFont="1" applyFill="1" applyBorder="1" applyAlignment="1">
      <alignment horizontal="center" vertical="center"/>
    </xf>
    <xf numFmtId="10" fontId="0" fillId="5" borderId="29" xfId="1" applyNumberFormat="1" applyFont="1" applyFill="1" applyBorder="1" applyAlignment="1">
      <alignment horizontal="center" vertical="center"/>
    </xf>
    <xf numFmtId="0" fontId="0" fillId="5" borderId="22" xfId="0" applyFill="1" applyBorder="1" applyAlignment="1">
      <alignment horizontal="center" vertical="center"/>
    </xf>
    <xf numFmtId="10" fontId="0" fillId="5" borderId="22" xfId="1" applyNumberFormat="1" applyFont="1" applyFill="1" applyBorder="1" applyAlignment="1">
      <alignment horizontal="center" vertical="center"/>
    </xf>
    <xf numFmtId="10" fontId="0" fillId="5" borderId="23" xfId="1"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10" fontId="1" fillId="2" borderId="1" xfId="1" applyNumberFormat="1" applyFont="1" applyFill="1" applyBorder="1" applyAlignment="1">
      <alignment horizontal="center" vertical="center"/>
    </xf>
    <xf numFmtId="10" fontId="1" fillId="2" borderId="10" xfId="1" applyNumberFormat="1" applyFont="1" applyFill="1" applyBorder="1" applyAlignment="1">
      <alignment horizontal="center" vertical="center"/>
    </xf>
    <xf numFmtId="10" fontId="1" fillId="2" borderId="8" xfId="1" applyNumberFormat="1" applyFont="1" applyFill="1" applyBorder="1" applyAlignment="1">
      <alignment horizontal="center" vertical="center"/>
    </xf>
    <xf numFmtId="10" fontId="1" fillId="2" borderId="11" xfId="1" applyNumberFormat="1" applyFont="1" applyFill="1" applyBorder="1" applyAlignment="1">
      <alignment horizontal="center" vertical="center"/>
    </xf>
    <xf numFmtId="0" fontId="0" fillId="4" borderId="8" xfId="0" applyFont="1" applyFill="1" applyBorder="1" applyAlignment="1">
      <alignment horizontal="center" vertical="center"/>
    </xf>
    <xf numFmtId="10" fontId="1" fillId="4" borderId="1" xfId="1" applyNumberFormat="1" applyFont="1" applyFill="1" applyBorder="1" applyAlignment="1">
      <alignment horizontal="center" vertical="center"/>
    </xf>
    <xf numFmtId="10" fontId="1" fillId="4" borderId="8" xfId="1" applyNumberFormat="1" applyFont="1" applyFill="1" applyBorder="1" applyAlignment="1">
      <alignment horizontal="center" vertical="center"/>
    </xf>
    <xf numFmtId="0" fontId="0" fillId="2" borderId="7" xfId="0" applyFont="1" applyFill="1" applyBorder="1" applyAlignment="1">
      <alignment horizontal="center" vertical="center"/>
    </xf>
    <xf numFmtId="0" fontId="0" fillId="2" borderId="9"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8" xfId="0" applyFont="1" applyFill="1" applyBorder="1" applyAlignment="1">
      <alignment horizontal="center" vertical="center"/>
    </xf>
    <xf numFmtId="10" fontId="1" fillId="3" borderId="1" xfId="1" applyNumberFormat="1" applyFont="1" applyFill="1" applyBorder="1" applyAlignment="1">
      <alignment horizontal="center" vertical="center"/>
    </xf>
    <xf numFmtId="10" fontId="1" fillId="3" borderId="8" xfId="1" applyNumberFormat="1" applyFont="1" applyFill="1" applyBorder="1" applyAlignment="1">
      <alignment horizontal="center" vertical="center"/>
    </xf>
    <xf numFmtId="0" fontId="0" fillId="6" borderId="8" xfId="0" applyFill="1" applyBorder="1" applyAlignment="1">
      <alignment horizontal="center" vertical="center"/>
    </xf>
    <xf numFmtId="10" fontId="0" fillId="6" borderId="8" xfId="1" applyNumberFormat="1" applyFont="1" applyFill="1" applyBorder="1" applyAlignment="1">
      <alignment horizontal="center" vertical="center"/>
    </xf>
    <xf numFmtId="10" fontId="0" fillId="6" borderId="11" xfId="1" applyNumberFormat="1" applyFont="1" applyFill="1" applyBorder="1" applyAlignment="1">
      <alignment horizontal="center" vertical="center"/>
    </xf>
    <xf numFmtId="0" fontId="5" fillId="7" borderId="9" xfId="0" applyFont="1" applyFill="1" applyBorder="1" applyAlignment="1">
      <alignment horizontal="center" vertical="center" textRotation="90" wrapText="1"/>
    </xf>
    <xf numFmtId="0" fontId="9" fillId="4" borderId="28" xfId="0" applyFont="1" applyFill="1" applyBorder="1" applyAlignment="1">
      <alignment horizontal="center" vertical="center"/>
    </xf>
    <xf numFmtId="0" fontId="9" fillId="4" borderId="24" xfId="0" applyFont="1" applyFill="1" applyBorder="1" applyAlignment="1">
      <alignment horizontal="center" vertical="center"/>
    </xf>
    <xf numFmtId="0" fontId="15" fillId="0" borderId="28" xfId="0" applyFont="1" applyFill="1" applyBorder="1" applyAlignment="1">
      <alignment horizontal="justify" vertical="center" wrapText="1"/>
    </xf>
    <xf numFmtId="0" fontId="15" fillId="0" borderId="33" xfId="0" applyFont="1" applyFill="1" applyBorder="1" applyAlignment="1">
      <alignment horizontal="justify" vertical="center" wrapText="1"/>
    </xf>
    <xf numFmtId="0" fontId="15" fillId="0" borderId="24" xfId="0" applyFont="1" applyFill="1" applyBorder="1" applyAlignment="1">
      <alignment horizontal="justify" vertical="center" wrapText="1"/>
    </xf>
    <xf numFmtId="0" fontId="9" fillId="7" borderId="30" xfId="0" applyFont="1" applyFill="1" applyBorder="1" applyAlignment="1">
      <alignment horizontal="center" vertical="center"/>
    </xf>
    <xf numFmtId="0" fontId="9" fillId="7" borderId="31" xfId="0" applyFont="1" applyFill="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6" borderId="1" xfId="0" applyFill="1" applyBorder="1" applyAlignment="1">
      <alignment horizontal="center" vertical="center"/>
    </xf>
    <xf numFmtId="10" fontId="0" fillId="6" borderId="1" xfId="1" applyNumberFormat="1" applyFont="1" applyFill="1" applyBorder="1" applyAlignment="1">
      <alignment horizontal="center" vertical="center"/>
    </xf>
    <xf numFmtId="10" fontId="0" fillId="6" borderId="10" xfId="1" applyNumberFormat="1" applyFont="1" applyFill="1" applyBorder="1" applyAlignment="1">
      <alignment horizontal="center" vertical="center"/>
    </xf>
    <xf numFmtId="0" fontId="25" fillId="0" borderId="36" xfId="0" applyFont="1" applyFill="1" applyBorder="1" applyAlignment="1">
      <alignment horizontal="justify" vertical="justify" wrapText="1"/>
    </xf>
    <xf numFmtId="0" fontId="25" fillId="0" borderId="37" xfId="0" applyFont="1" applyFill="1" applyBorder="1" applyAlignment="1">
      <alignment horizontal="justify" vertical="justify" wrapText="1"/>
    </xf>
    <xf numFmtId="0" fontId="25" fillId="0" borderId="39" xfId="0" applyFont="1" applyFill="1" applyBorder="1" applyAlignment="1">
      <alignment horizontal="justify" vertical="justify" wrapText="1"/>
    </xf>
    <xf numFmtId="0" fontId="24" fillId="3" borderId="18" xfId="0" applyFont="1" applyFill="1" applyBorder="1" applyAlignment="1">
      <alignment horizontal="center" vertical="center" textRotation="90" wrapText="1"/>
    </xf>
    <xf numFmtId="0" fontId="24" fillId="3" borderId="42" xfId="0" applyFont="1" applyFill="1" applyBorder="1" applyAlignment="1">
      <alignment horizontal="center" vertical="center" textRotation="90" wrapText="1"/>
    </xf>
    <xf numFmtId="0" fontId="24" fillId="3" borderId="12" xfId="0" applyFont="1" applyFill="1" applyBorder="1" applyAlignment="1">
      <alignment horizontal="center" vertical="center" textRotation="90" wrapText="1"/>
    </xf>
    <xf numFmtId="0" fontId="24" fillId="4" borderId="28" xfId="0" applyFont="1" applyFill="1" applyBorder="1" applyAlignment="1">
      <alignment horizontal="center" vertical="center"/>
    </xf>
    <xf numFmtId="0" fontId="24" fillId="4" borderId="24" xfId="0" applyFont="1" applyFill="1" applyBorder="1" applyAlignment="1">
      <alignment horizontal="center" vertical="center"/>
    </xf>
    <xf numFmtId="0" fontId="24" fillId="7" borderId="17" xfId="0" applyFont="1" applyFill="1" applyBorder="1" applyAlignment="1">
      <alignment horizontal="center" vertical="center" textRotation="90" wrapText="1"/>
    </xf>
    <xf numFmtId="0" fontId="24" fillId="7" borderId="42" xfId="0" applyFont="1" applyFill="1" applyBorder="1" applyAlignment="1">
      <alignment horizontal="center" vertical="center" textRotation="90" wrapText="1"/>
    </xf>
    <xf numFmtId="0" fontId="24" fillId="7" borderId="43" xfId="0" applyFont="1" applyFill="1" applyBorder="1" applyAlignment="1">
      <alignment horizontal="center" vertical="center" textRotation="90"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7" borderId="30" xfId="0" applyFont="1" applyFill="1" applyBorder="1" applyAlignment="1">
      <alignment horizontal="center" vertical="center"/>
    </xf>
    <xf numFmtId="0" fontId="24" fillId="7" borderId="31" xfId="0" applyFont="1" applyFill="1" applyBorder="1" applyAlignment="1">
      <alignment horizontal="center" vertical="center"/>
    </xf>
    <xf numFmtId="0" fontId="0" fillId="6" borderId="8"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4" xfId="0" applyFont="1" applyFill="1" applyBorder="1" applyAlignment="1">
      <alignment horizontal="center" vertical="center"/>
    </xf>
    <xf numFmtId="0" fontId="24" fillId="7" borderId="40" xfId="0" applyFont="1" applyFill="1" applyBorder="1" applyAlignment="1">
      <alignment horizontal="center" vertical="center"/>
    </xf>
    <xf numFmtId="0" fontId="24" fillId="7" borderId="41" xfId="0" applyFont="1" applyFill="1" applyBorder="1" applyAlignment="1">
      <alignment horizontal="center" vertical="center"/>
    </xf>
    <xf numFmtId="0" fontId="25" fillId="0" borderId="28" xfId="0" applyFont="1" applyFill="1" applyBorder="1" applyAlignment="1">
      <alignment horizontal="justify" vertical="justify" wrapText="1"/>
    </xf>
    <xf numFmtId="0" fontId="25" fillId="0" borderId="33" xfId="0" applyFont="1" applyFill="1" applyBorder="1" applyAlignment="1">
      <alignment horizontal="justify" vertical="justify" wrapText="1"/>
    </xf>
    <xf numFmtId="0" fontId="25" fillId="0" borderId="24" xfId="0" applyFont="1" applyFill="1" applyBorder="1" applyAlignment="1">
      <alignment horizontal="justify" vertical="justify" wrapText="1"/>
    </xf>
    <xf numFmtId="0" fontId="24" fillId="7" borderId="12" xfId="0" applyFont="1" applyFill="1" applyBorder="1" applyAlignment="1">
      <alignment horizontal="center" vertical="center" textRotation="90" wrapText="1"/>
    </xf>
    <xf numFmtId="0" fontId="24" fillId="7" borderId="28" xfId="0" applyFont="1" applyFill="1" applyBorder="1" applyAlignment="1">
      <alignment horizontal="center" vertical="center"/>
    </xf>
    <xf numFmtId="0" fontId="24" fillId="7" borderId="24"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3" borderId="7" xfId="0" applyFont="1" applyFill="1" applyBorder="1" applyAlignment="1">
      <alignment horizontal="center" vertical="center" textRotation="90" wrapText="1"/>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 xfId="0" applyFont="1" applyFill="1" applyBorder="1" applyAlignment="1">
      <alignment horizontal="center" vertical="center"/>
    </xf>
    <xf numFmtId="0" fontId="24" fillId="7" borderId="7" xfId="0" applyFont="1" applyFill="1" applyBorder="1" applyAlignment="1">
      <alignment horizontal="center" vertical="center" textRotation="90" wrapText="1"/>
    </xf>
    <xf numFmtId="0" fontId="24" fillId="7" borderId="9" xfId="0" applyFont="1" applyFill="1" applyBorder="1" applyAlignment="1">
      <alignment horizontal="center" vertical="center" textRotation="90" wrapText="1"/>
    </xf>
    <xf numFmtId="0" fontId="25" fillId="0" borderId="36" xfId="0" applyFont="1" applyFill="1" applyBorder="1" applyAlignment="1">
      <alignment horizontal="justify" vertical="justify" wrapText="1" readingOrder="1"/>
    </xf>
    <xf numFmtId="0" fontId="25" fillId="0" borderId="37" xfId="0" applyFont="1" applyFill="1" applyBorder="1" applyAlignment="1">
      <alignment horizontal="justify" vertical="justify" wrapText="1" readingOrder="1"/>
    </xf>
    <xf numFmtId="0" fontId="25" fillId="0" borderId="39" xfId="0" applyFont="1" applyFill="1" applyBorder="1" applyAlignment="1">
      <alignment horizontal="justify" vertical="justify" wrapText="1" readingOrder="1"/>
    </xf>
    <xf numFmtId="0" fontId="0" fillId="5" borderId="20" xfId="0" applyFont="1" applyFill="1" applyBorder="1" applyAlignment="1">
      <alignment horizontal="center" vertical="center"/>
    </xf>
    <xf numFmtId="0" fontId="0" fillId="5" borderId="29" xfId="0" applyFont="1" applyFill="1" applyBorder="1" applyAlignment="1">
      <alignment horizontal="center" vertical="center"/>
    </xf>
    <xf numFmtId="0" fontId="0" fillId="4" borderId="1" xfId="0" applyFont="1" applyFill="1" applyBorder="1"/>
    <xf numFmtId="0" fontId="0" fillId="7" borderId="1" xfId="0" applyFont="1" applyFill="1" applyBorder="1"/>
    <xf numFmtId="0" fontId="0" fillId="4" borderId="28" xfId="0" applyFont="1" applyFill="1" applyBorder="1" applyAlignment="1">
      <alignment horizontal="center" vertical="center"/>
    </xf>
    <xf numFmtId="0" fontId="0" fillId="5" borderId="44" xfId="0" applyFont="1" applyFill="1" applyBorder="1" applyAlignment="1">
      <alignment horizontal="center" vertical="center"/>
    </xf>
    <xf numFmtId="10" fontId="0" fillId="5" borderId="30" xfId="1"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4" borderId="1" xfId="0" applyFont="1" applyFill="1" applyBorder="1" applyAlignment="1">
      <alignment vertical="center"/>
    </xf>
    <xf numFmtId="0" fontId="0" fillId="7" borderId="1" xfId="0" applyFont="1" applyFill="1" applyBorder="1" applyAlignment="1">
      <alignment vertical="center"/>
    </xf>
    <xf numFmtId="0" fontId="24" fillId="7" borderId="45" xfId="0" applyFont="1" applyFill="1" applyBorder="1" applyAlignment="1">
      <alignment horizontal="center" vertical="center"/>
    </xf>
    <xf numFmtId="0" fontId="24" fillId="7" borderId="46" xfId="0" applyFont="1" applyFill="1" applyBorder="1" applyAlignment="1">
      <alignment horizontal="center" vertical="center"/>
    </xf>
    <xf numFmtId="3" fontId="23" fillId="7" borderId="21" xfId="0" applyNumberFormat="1" applyFont="1" applyFill="1" applyBorder="1" applyAlignment="1">
      <alignment horizontal="center" vertical="center"/>
    </xf>
    <xf numFmtId="10" fontId="23" fillId="7" borderId="21" xfId="1" applyNumberFormat="1" applyFont="1" applyFill="1" applyBorder="1" applyAlignment="1">
      <alignment horizontal="center" vertical="center"/>
    </xf>
    <xf numFmtId="0" fontId="23" fillId="7" borderId="3" xfId="0" applyFont="1" applyFill="1" applyBorder="1" applyAlignment="1">
      <alignment horizontal="center" vertical="center"/>
    </xf>
    <xf numFmtId="3" fontId="32" fillId="9" borderId="1" xfId="0" applyNumberFormat="1" applyFont="1" applyFill="1" applyBorder="1" applyAlignment="1">
      <alignment horizontal="center" vertical="center"/>
    </xf>
    <xf numFmtId="0" fontId="25" fillId="0" borderId="28" xfId="0" applyFont="1" applyFill="1" applyBorder="1" applyAlignment="1">
      <alignment horizontal="center" vertical="center" wrapText="1"/>
    </xf>
    <xf numFmtId="0" fontId="0" fillId="0" borderId="0" xfId="0" applyFont="1" applyFill="1" applyAlignment="1">
      <alignment horizontal="center" vertical="center"/>
    </xf>
    <xf numFmtId="0" fontId="25" fillId="0" borderId="36" xfId="0" applyFont="1" applyFill="1" applyBorder="1" applyAlignment="1">
      <alignment horizontal="center" vertical="center" wrapText="1"/>
    </xf>
    <xf numFmtId="0" fontId="25" fillId="0" borderId="37" xfId="0" applyFont="1" applyFill="1" applyBorder="1" applyAlignment="1">
      <alignment vertical="justify" wrapText="1" readingOrder="1"/>
    </xf>
    <xf numFmtId="0" fontId="25" fillId="0" borderId="39" xfId="0" applyFont="1" applyFill="1" applyBorder="1" applyAlignment="1">
      <alignment vertical="justify" wrapText="1" readingOrder="1"/>
    </xf>
    <xf numFmtId="0" fontId="25" fillId="0" borderId="36" xfId="0" applyFont="1" applyFill="1" applyBorder="1" applyAlignment="1">
      <alignment horizontal="center" vertical="center" wrapText="1" readingOrder="1"/>
    </xf>
    <xf numFmtId="0" fontId="25" fillId="0" borderId="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36"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O253"/>
  <sheetViews>
    <sheetView topLeftCell="A217" zoomScale="145" zoomScaleNormal="145" workbookViewId="0">
      <selection activeCell="B228" sqref="B228:K253"/>
    </sheetView>
  </sheetViews>
  <sheetFormatPr baseColWidth="10" defaultRowHeight="15" x14ac:dyDescent="0.25"/>
  <cols>
    <col min="1" max="1" width="6.5703125" style="2" customWidth="1"/>
    <col min="2" max="2" width="9.140625" style="2" customWidth="1"/>
    <col min="3" max="3" width="4.42578125" style="2" customWidth="1"/>
    <col min="4" max="4" width="17.85546875" style="2" customWidth="1"/>
    <col min="5" max="9" width="11.42578125" style="2"/>
    <col min="10" max="11" width="12.5703125" style="2" customWidth="1"/>
    <col min="12" max="12" width="1.5703125" style="2" customWidth="1"/>
    <col min="13" max="15" width="0" style="2" hidden="1" customWidth="1"/>
    <col min="16" max="16384" width="11.42578125" style="2"/>
  </cols>
  <sheetData>
    <row r="1" spans="2:15" x14ac:dyDescent="0.25">
      <c r="F1" s="109" t="s">
        <v>54</v>
      </c>
      <c r="G1" s="110"/>
    </row>
    <row r="2" spans="2:15" x14ac:dyDescent="0.25">
      <c r="B2" s="111" t="s">
        <v>51</v>
      </c>
      <c r="C2" s="111"/>
      <c r="D2" s="111"/>
      <c r="E2" s="111"/>
      <c r="F2" s="111"/>
      <c r="G2" s="111"/>
      <c r="H2" s="111"/>
      <c r="I2" s="111"/>
      <c r="J2" s="111"/>
      <c r="K2" s="111"/>
    </row>
    <row r="3" spans="2:15" ht="13.5" customHeight="1" thickBot="1" x14ac:dyDescent="0.3">
      <c r="B3" s="1"/>
      <c r="C3" s="1"/>
    </row>
    <row r="4" spans="2:15" ht="17.25" customHeight="1" thickBot="1" x14ac:dyDescent="0.3">
      <c r="B4" s="112" t="s">
        <v>16</v>
      </c>
      <c r="C4" s="113"/>
      <c r="D4" s="113"/>
      <c r="E4" s="113"/>
      <c r="F4" s="113"/>
      <c r="G4" s="113"/>
      <c r="H4" s="113"/>
      <c r="I4" s="113"/>
      <c r="J4" s="113"/>
      <c r="K4" s="114"/>
      <c r="L4" s="8"/>
    </row>
    <row r="5" spans="2:15" ht="54" customHeight="1" thickBot="1" x14ac:dyDescent="0.3">
      <c r="B5" s="5" t="s">
        <v>17</v>
      </c>
      <c r="C5" s="6" t="s">
        <v>39</v>
      </c>
      <c r="D5" s="6" t="s">
        <v>53</v>
      </c>
      <c r="E5" s="6" t="s">
        <v>0</v>
      </c>
      <c r="F5" s="6" t="s">
        <v>1</v>
      </c>
      <c r="G5" s="6" t="s">
        <v>2</v>
      </c>
      <c r="H5" s="6" t="s">
        <v>12</v>
      </c>
      <c r="I5" s="6" t="s">
        <v>49</v>
      </c>
      <c r="J5" s="6" t="s">
        <v>48</v>
      </c>
      <c r="K5" s="7" t="s">
        <v>47</v>
      </c>
      <c r="L5" s="11"/>
      <c r="M5" s="12" t="s">
        <v>13</v>
      </c>
      <c r="N5" s="13" t="s">
        <v>14</v>
      </c>
      <c r="O5" s="14" t="s">
        <v>15</v>
      </c>
    </row>
    <row r="6" spans="2:15" ht="10.5" customHeight="1" x14ac:dyDescent="0.25">
      <c r="B6" s="122" t="s">
        <v>40</v>
      </c>
      <c r="C6" s="30">
        <v>1</v>
      </c>
      <c r="D6" s="31" t="s">
        <v>19</v>
      </c>
      <c r="E6" s="32">
        <v>1512</v>
      </c>
      <c r="F6" s="32">
        <v>37316</v>
      </c>
      <c r="G6" s="33">
        <f t="shared" ref="G6:G28" si="0">E6/F6</f>
        <v>4.0518812305713366E-2</v>
      </c>
      <c r="H6" s="34" t="s">
        <v>4</v>
      </c>
      <c r="I6" s="146">
        <v>2</v>
      </c>
      <c r="J6" s="146">
        <v>1</v>
      </c>
      <c r="K6" s="149">
        <v>1</v>
      </c>
      <c r="L6" s="9"/>
      <c r="M6" s="126">
        <v>4</v>
      </c>
      <c r="N6" s="127"/>
      <c r="O6" s="128"/>
    </row>
    <row r="7" spans="2:15" ht="10.5" customHeight="1" x14ac:dyDescent="0.25">
      <c r="B7" s="123"/>
      <c r="C7" s="35">
        <v>2</v>
      </c>
      <c r="D7" s="36" t="s">
        <v>20</v>
      </c>
      <c r="E7" s="37">
        <v>1016</v>
      </c>
      <c r="F7" s="37">
        <v>39692</v>
      </c>
      <c r="G7" s="38">
        <f t="shared" si="0"/>
        <v>2.5597097651919781E-2</v>
      </c>
      <c r="H7" s="39" t="s">
        <v>3</v>
      </c>
      <c r="I7" s="147"/>
      <c r="J7" s="147"/>
      <c r="K7" s="150"/>
      <c r="L7" s="9"/>
      <c r="M7" s="126"/>
      <c r="N7" s="127"/>
      <c r="O7" s="128"/>
    </row>
    <row r="8" spans="2:15" ht="10.5" customHeight="1" x14ac:dyDescent="0.25">
      <c r="B8" s="123"/>
      <c r="C8" s="35">
        <v>3</v>
      </c>
      <c r="D8" s="40" t="s">
        <v>21</v>
      </c>
      <c r="E8" s="37">
        <v>282</v>
      </c>
      <c r="F8" s="37">
        <v>45892</v>
      </c>
      <c r="G8" s="38">
        <f t="shared" si="0"/>
        <v>6.1448618495598363E-3</v>
      </c>
      <c r="H8" s="39" t="s">
        <v>3</v>
      </c>
      <c r="I8" s="147"/>
      <c r="J8" s="147"/>
      <c r="K8" s="150"/>
      <c r="L8" s="9"/>
      <c r="M8" s="126"/>
      <c r="N8" s="127"/>
      <c r="O8" s="128"/>
    </row>
    <row r="9" spans="2:15" ht="10.5" customHeight="1" x14ac:dyDescent="0.25">
      <c r="B9" s="123"/>
      <c r="C9" s="35">
        <v>4</v>
      </c>
      <c r="D9" s="40" t="s">
        <v>22</v>
      </c>
      <c r="E9" s="37">
        <v>1655</v>
      </c>
      <c r="F9" s="37">
        <v>44971</v>
      </c>
      <c r="G9" s="38">
        <f t="shared" si="0"/>
        <v>3.6801494296324296E-2</v>
      </c>
      <c r="H9" s="39" t="s">
        <v>3</v>
      </c>
      <c r="I9" s="147"/>
      <c r="J9" s="147"/>
      <c r="K9" s="150"/>
      <c r="L9" s="10"/>
      <c r="M9" s="126"/>
      <c r="N9" s="127"/>
      <c r="O9" s="128"/>
    </row>
    <row r="10" spans="2:15" ht="10.5" customHeight="1" x14ac:dyDescent="0.25">
      <c r="B10" s="123"/>
      <c r="C10" s="41">
        <v>5</v>
      </c>
      <c r="D10" s="40" t="s">
        <v>30</v>
      </c>
      <c r="E10" s="37">
        <v>823</v>
      </c>
      <c r="F10" s="37">
        <v>61998</v>
      </c>
      <c r="G10" s="42">
        <f t="shared" si="0"/>
        <v>1.3274621761992322E-2</v>
      </c>
      <c r="H10" s="39" t="s">
        <v>4</v>
      </c>
      <c r="I10" s="147"/>
      <c r="J10" s="147"/>
      <c r="K10" s="150"/>
      <c r="L10" s="10"/>
      <c r="M10" s="126"/>
      <c r="N10" s="129">
        <f>N6/M6</f>
        <v>0</v>
      </c>
      <c r="O10" s="130">
        <f>O6/M6</f>
        <v>0</v>
      </c>
    </row>
    <row r="11" spans="2:15" ht="10.5" customHeight="1" x14ac:dyDescent="0.25">
      <c r="B11" s="123"/>
      <c r="C11" s="41">
        <v>6</v>
      </c>
      <c r="D11" s="40" t="s">
        <v>31</v>
      </c>
      <c r="E11" s="37">
        <v>501</v>
      </c>
      <c r="F11" s="37">
        <v>41171</v>
      </c>
      <c r="G11" s="42">
        <f t="shared" si="0"/>
        <v>1.2168759563770615E-2</v>
      </c>
      <c r="H11" s="39" t="s">
        <v>3</v>
      </c>
      <c r="I11" s="147"/>
      <c r="J11" s="147"/>
      <c r="K11" s="150"/>
      <c r="L11" s="10"/>
      <c r="M11" s="126"/>
      <c r="N11" s="129"/>
      <c r="O11" s="130"/>
    </row>
    <row r="12" spans="2:15" ht="10.5" customHeight="1" x14ac:dyDescent="0.25">
      <c r="B12" s="123"/>
      <c r="C12" s="41">
        <v>7</v>
      </c>
      <c r="D12" s="40" t="s">
        <v>33</v>
      </c>
      <c r="E12" s="37">
        <v>287</v>
      </c>
      <c r="F12" s="37">
        <v>50411</v>
      </c>
      <c r="G12" s="42">
        <f t="shared" si="0"/>
        <v>5.6932018805419451E-3</v>
      </c>
      <c r="H12" s="39" t="s">
        <v>3</v>
      </c>
      <c r="I12" s="147"/>
      <c r="J12" s="147"/>
      <c r="K12" s="150"/>
      <c r="L12" s="9"/>
      <c r="M12" s="126"/>
      <c r="N12" s="129"/>
      <c r="O12" s="130"/>
    </row>
    <row r="13" spans="2:15" ht="10.5" customHeight="1" x14ac:dyDescent="0.25">
      <c r="B13" s="123"/>
      <c r="C13" s="41">
        <v>8</v>
      </c>
      <c r="D13" s="40" t="s">
        <v>34</v>
      </c>
      <c r="E13" s="37">
        <v>1092</v>
      </c>
      <c r="F13" s="37">
        <v>58422</v>
      </c>
      <c r="G13" s="42">
        <f t="shared" si="0"/>
        <v>1.8691588785046728E-2</v>
      </c>
      <c r="H13" s="39" t="s">
        <v>4</v>
      </c>
      <c r="I13" s="147"/>
      <c r="J13" s="147"/>
      <c r="K13" s="150"/>
      <c r="L13" s="9"/>
      <c r="M13" s="120">
        <v>4</v>
      </c>
      <c r="N13" s="121"/>
      <c r="O13" s="115"/>
    </row>
    <row r="14" spans="2:15" ht="11.25" customHeight="1" x14ac:dyDescent="0.25">
      <c r="B14" s="123"/>
      <c r="C14" s="41">
        <v>9</v>
      </c>
      <c r="D14" s="40" t="s">
        <v>35</v>
      </c>
      <c r="E14" s="37">
        <v>12185</v>
      </c>
      <c r="F14" s="37">
        <v>48073</v>
      </c>
      <c r="G14" s="42">
        <f t="shared" si="0"/>
        <v>0.25346868304453646</v>
      </c>
      <c r="H14" s="39" t="s">
        <v>4</v>
      </c>
      <c r="I14" s="147"/>
      <c r="J14" s="147"/>
      <c r="K14" s="150"/>
      <c r="L14" s="9"/>
      <c r="M14" s="120"/>
      <c r="N14" s="121"/>
      <c r="O14" s="115"/>
    </row>
    <row r="15" spans="2:15" ht="10.5" customHeight="1" x14ac:dyDescent="0.25">
      <c r="B15" s="123"/>
      <c r="C15" s="41">
        <v>10</v>
      </c>
      <c r="D15" s="40" t="s">
        <v>36</v>
      </c>
      <c r="E15" s="37">
        <v>8937</v>
      </c>
      <c r="F15" s="37">
        <v>58610</v>
      </c>
      <c r="G15" s="42">
        <f t="shared" si="0"/>
        <v>0.152482511516806</v>
      </c>
      <c r="H15" s="39" t="s">
        <v>4</v>
      </c>
      <c r="I15" s="147"/>
      <c r="J15" s="147"/>
      <c r="K15" s="150"/>
      <c r="L15" s="10"/>
      <c r="M15" s="120"/>
      <c r="N15" s="121"/>
      <c r="O15" s="115"/>
    </row>
    <row r="16" spans="2:15" ht="15.75" x14ac:dyDescent="0.25">
      <c r="B16" s="123"/>
      <c r="C16" s="131" t="s">
        <v>42</v>
      </c>
      <c r="D16" s="132"/>
      <c r="E16" s="43">
        <f>SUM(E6:E15)</f>
        <v>28290</v>
      </c>
      <c r="F16" s="43">
        <f>SUM(F6:F15)</f>
        <v>486556</v>
      </c>
      <c r="G16" s="44">
        <f t="shared" si="0"/>
        <v>5.8143358626756222E-2</v>
      </c>
      <c r="H16" s="45" t="s">
        <v>46</v>
      </c>
      <c r="I16" s="147"/>
      <c r="J16" s="148"/>
      <c r="K16" s="151"/>
      <c r="L16" s="10"/>
      <c r="M16" s="120"/>
      <c r="N16" s="121"/>
      <c r="O16" s="115"/>
    </row>
    <row r="17" spans="2:15" ht="10.5" customHeight="1" x14ac:dyDescent="0.25">
      <c r="B17" s="124" t="s">
        <v>41</v>
      </c>
      <c r="C17" s="46">
        <v>11</v>
      </c>
      <c r="D17" s="47" t="s">
        <v>18</v>
      </c>
      <c r="E17" s="48">
        <v>5824</v>
      </c>
      <c r="F17" s="48">
        <v>52926</v>
      </c>
      <c r="G17" s="49">
        <f t="shared" si="0"/>
        <v>0.11004043381324868</v>
      </c>
      <c r="H17" s="50" t="s">
        <v>4</v>
      </c>
      <c r="I17" s="147"/>
      <c r="J17" s="152">
        <f>J6/I6</f>
        <v>0.5</v>
      </c>
      <c r="K17" s="154">
        <f>K6/I6</f>
        <v>0.5</v>
      </c>
      <c r="L17" s="10"/>
      <c r="M17" s="120"/>
      <c r="N17" s="121"/>
      <c r="O17" s="115"/>
    </row>
    <row r="18" spans="2:15" ht="10.5" customHeight="1" x14ac:dyDescent="0.25">
      <c r="B18" s="124"/>
      <c r="C18" s="46">
        <v>12</v>
      </c>
      <c r="D18" s="47" t="s">
        <v>23</v>
      </c>
      <c r="E18" s="48">
        <v>1494</v>
      </c>
      <c r="F18" s="48">
        <v>38765</v>
      </c>
      <c r="G18" s="49">
        <f t="shared" si="0"/>
        <v>3.8539920030955757E-2</v>
      </c>
      <c r="H18" s="50" t="s">
        <v>4</v>
      </c>
      <c r="I18" s="147"/>
      <c r="J18" s="153"/>
      <c r="K18" s="155"/>
      <c r="L18" s="10"/>
      <c r="M18" s="120"/>
      <c r="N18" s="116">
        <f>N13/M13</f>
        <v>0</v>
      </c>
      <c r="O18" s="117">
        <f>O13/M13</f>
        <v>0</v>
      </c>
    </row>
    <row r="19" spans="2:15" ht="10.5" customHeight="1" x14ac:dyDescent="0.25">
      <c r="B19" s="124"/>
      <c r="C19" s="46">
        <v>13</v>
      </c>
      <c r="D19" s="47" t="s">
        <v>24</v>
      </c>
      <c r="E19" s="48">
        <v>653</v>
      </c>
      <c r="F19" s="48">
        <v>32235</v>
      </c>
      <c r="G19" s="51">
        <f t="shared" si="0"/>
        <v>2.025748410113231E-2</v>
      </c>
      <c r="H19" s="50" t="s">
        <v>3</v>
      </c>
      <c r="I19" s="147"/>
      <c r="J19" s="153"/>
      <c r="K19" s="155"/>
      <c r="L19" s="9"/>
      <c r="M19" s="120"/>
      <c r="N19" s="116"/>
      <c r="O19" s="117"/>
    </row>
    <row r="20" spans="2:15" ht="10.5" customHeight="1" x14ac:dyDescent="0.25">
      <c r="B20" s="124"/>
      <c r="C20" s="52">
        <v>14</v>
      </c>
      <c r="D20" s="47" t="s">
        <v>25</v>
      </c>
      <c r="E20" s="48">
        <v>1150</v>
      </c>
      <c r="F20" s="48">
        <v>34108</v>
      </c>
      <c r="G20" s="51">
        <f t="shared" si="0"/>
        <v>3.371643016301161E-2</v>
      </c>
      <c r="H20" s="50" t="s">
        <v>3</v>
      </c>
      <c r="I20" s="147"/>
      <c r="J20" s="153"/>
      <c r="K20" s="155"/>
      <c r="L20" s="9"/>
      <c r="M20" s="120"/>
      <c r="N20" s="116"/>
      <c r="O20" s="117"/>
    </row>
    <row r="21" spans="2:15" ht="10.5" customHeight="1" x14ac:dyDescent="0.25">
      <c r="B21" s="124"/>
      <c r="C21" s="52">
        <v>15</v>
      </c>
      <c r="D21" s="47" t="s">
        <v>26</v>
      </c>
      <c r="E21" s="48">
        <v>1429</v>
      </c>
      <c r="F21" s="48">
        <v>33317</v>
      </c>
      <c r="G21" s="51">
        <f t="shared" si="0"/>
        <v>4.2891016598133082E-2</v>
      </c>
      <c r="H21" s="50" t="s">
        <v>4</v>
      </c>
      <c r="I21" s="147"/>
      <c r="J21" s="153"/>
      <c r="K21" s="155"/>
      <c r="L21" s="9"/>
      <c r="M21" s="118">
        <v>4</v>
      </c>
      <c r="N21" s="138"/>
      <c r="O21" s="139"/>
    </row>
    <row r="22" spans="2:15" ht="10.5" customHeight="1" x14ac:dyDescent="0.25">
      <c r="B22" s="124"/>
      <c r="C22" s="52">
        <v>16</v>
      </c>
      <c r="D22" s="47" t="s">
        <v>27</v>
      </c>
      <c r="E22" s="48">
        <v>528</v>
      </c>
      <c r="F22" s="48">
        <v>36001</v>
      </c>
      <c r="G22" s="51">
        <f t="shared" si="0"/>
        <v>1.4666259270575818E-2</v>
      </c>
      <c r="H22" s="50" t="s">
        <v>3</v>
      </c>
      <c r="I22" s="147"/>
      <c r="J22" s="153"/>
      <c r="K22" s="155"/>
      <c r="L22" s="10"/>
      <c r="M22" s="118"/>
      <c r="N22" s="138"/>
      <c r="O22" s="139"/>
    </row>
    <row r="23" spans="2:15" ht="10.5" customHeight="1" x14ac:dyDescent="0.25">
      <c r="B23" s="124"/>
      <c r="C23" s="52">
        <v>17</v>
      </c>
      <c r="D23" s="47" t="s">
        <v>28</v>
      </c>
      <c r="E23" s="48">
        <v>869</v>
      </c>
      <c r="F23" s="48">
        <v>45354</v>
      </c>
      <c r="G23" s="51">
        <f t="shared" si="0"/>
        <v>1.9160382766679897E-2</v>
      </c>
      <c r="H23" s="50" t="s">
        <v>4</v>
      </c>
      <c r="I23" s="147"/>
      <c r="J23" s="153"/>
      <c r="K23" s="155"/>
      <c r="L23" s="10"/>
      <c r="M23" s="118"/>
      <c r="N23" s="138"/>
      <c r="O23" s="139"/>
    </row>
    <row r="24" spans="2:15" ht="10.5" customHeight="1" x14ac:dyDescent="0.25">
      <c r="B24" s="124"/>
      <c r="C24" s="52">
        <v>18</v>
      </c>
      <c r="D24" s="47" t="s">
        <v>29</v>
      </c>
      <c r="E24" s="48">
        <v>1338</v>
      </c>
      <c r="F24" s="48">
        <v>35768</v>
      </c>
      <c r="G24" s="51">
        <f t="shared" si="0"/>
        <v>3.74077387609036E-2</v>
      </c>
      <c r="H24" s="50" t="s">
        <v>3</v>
      </c>
      <c r="I24" s="147"/>
      <c r="J24" s="153"/>
      <c r="K24" s="155"/>
      <c r="L24" s="10"/>
      <c r="M24" s="118"/>
      <c r="N24" s="138"/>
      <c r="O24" s="139"/>
    </row>
    <row r="25" spans="2:15" ht="10.5" customHeight="1" x14ac:dyDescent="0.25">
      <c r="B25" s="124"/>
      <c r="C25" s="52">
        <v>19</v>
      </c>
      <c r="D25" s="47" t="s">
        <v>32</v>
      </c>
      <c r="E25" s="48">
        <v>1762</v>
      </c>
      <c r="F25" s="48">
        <v>49147</v>
      </c>
      <c r="G25" s="51">
        <f t="shared" si="0"/>
        <v>3.5851628787108063E-2</v>
      </c>
      <c r="H25" s="50" t="s">
        <v>4</v>
      </c>
      <c r="I25" s="147"/>
      <c r="J25" s="153"/>
      <c r="K25" s="155"/>
      <c r="L25" s="10"/>
      <c r="M25" s="118"/>
      <c r="N25" s="140">
        <f>N21/M21</f>
        <v>0</v>
      </c>
      <c r="O25" s="142">
        <f>O21/M21</f>
        <v>0</v>
      </c>
    </row>
    <row r="26" spans="2:15" ht="10.5" customHeight="1" x14ac:dyDescent="0.25">
      <c r="B26" s="124"/>
      <c r="C26" s="52">
        <v>20</v>
      </c>
      <c r="D26" s="47" t="s">
        <v>38</v>
      </c>
      <c r="E26" s="48">
        <v>511</v>
      </c>
      <c r="F26" s="48">
        <v>38053</v>
      </c>
      <c r="G26" s="51">
        <f t="shared" si="0"/>
        <v>1.3428639003495125E-2</v>
      </c>
      <c r="H26" s="50" t="s">
        <v>3</v>
      </c>
      <c r="I26" s="147"/>
      <c r="J26" s="153"/>
      <c r="K26" s="155"/>
      <c r="L26" s="10"/>
      <c r="M26" s="118"/>
      <c r="N26" s="140"/>
      <c r="O26" s="142"/>
    </row>
    <row r="27" spans="2:15" ht="10.5" customHeight="1" thickBot="1" x14ac:dyDescent="0.3">
      <c r="B27" s="124"/>
      <c r="C27" s="52">
        <v>21</v>
      </c>
      <c r="D27" s="47" t="s">
        <v>37</v>
      </c>
      <c r="E27" s="48">
        <v>827</v>
      </c>
      <c r="F27" s="48">
        <v>36664</v>
      </c>
      <c r="G27" s="51">
        <f t="shared" si="0"/>
        <v>2.2556185904429413E-2</v>
      </c>
      <c r="H27" s="50" t="s">
        <v>3</v>
      </c>
      <c r="I27" s="147"/>
      <c r="J27" s="153"/>
      <c r="K27" s="155"/>
      <c r="L27" s="10"/>
      <c r="M27" s="119"/>
      <c r="N27" s="141"/>
      <c r="O27" s="143"/>
    </row>
    <row r="28" spans="2:15" ht="18.75" x14ac:dyDescent="0.25">
      <c r="B28" s="125"/>
      <c r="C28" s="144" t="s">
        <v>43</v>
      </c>
      <c r="D28" s="145"/>
      <c r="E28" s="26">
        <f>SUM(E17:E27)</f>
        <v>16385</v>
      </c>
      <c r="F28" s="26">
        <f>SUM(F17:F27)</f>
        <v>432338</v>
      </c>
      <c r="G28" s="27">
        <f t="shared" si="0"/>
        <v>3.7898588604286458E-2</v>
      </c>
      <c r="H28" s="28" t="s">
        <v>45</v>
      </c>
      <c r="I28" s="147"/>
      <c r="J28" s="153"/>
      <c r="K28" s="155"/>
    </row>
    <row r="29" spans="2:15" ht="26.25" customHeight="1" x14ac:dyDescent="0.25">
      <c r="B29" s="29" t="s">
        <v>50</v>
      </c>
      <c r="C29" s="182" t="s">
        <v>52</v>
      </c>
      <c r="D29" s="183"/>
      <c r="E29" s="183"/>
      <c r="F29" s="183"/>
      <c r="G29" s="183"/>
      <c r="H29" s="183"/>
      <c r="I29" s="183"/>
      <c r="J29" s="183"/>
      <c r="K29" s="184"/>
    </row>
    <row r="30" spans="2:15" ht="15.75" x14ac:dyDescent="0.25">
      <c r="B30" s="3"/>
      <c r="C30" s="3"/>
    </row>
    <row r="31" spans="2:15" ht="16.5" thickBot="1" x14ac:dyDescent="0.3">
      <c r="B31" s="3"/>
      <c r="C31" s="3"/>
    </row>
    <row r="32" spans="2:15" ht="15.75" customHeight="1" thickBot="1" x14ac:dyDescent="0.3">
      <c r="B32" s="133" t="s">
        <v>5</v>
      </c>
      <c r="C32" s="134"/>
      <c r="D32" s="135"/>
      <c r="E32" s="135"/>
      <c r="F32" s="135"/>
      <c r="G32" s="135"/>
      <c r="H32" s="135"/>
      <c r="I32" s="135"/>
      <c r="J32" s="135"/>
      <c r="K32" s="136"/>
      <c r="L32" s="8"/>
    </row>
    <row r="33" spans="2:15" ht="45.75" thickBot="1" x14ac:dyDescent="0.3">
      <c r="B33" s="5" t="s">
        <v>17</v>
      </c>
      <c r="C33" s="6" t="s">
        <v>39</v>
      </c>
      <c r="D33" s="6" t="s">
        <v>53</v>
      </c>
      <c r="E33" s="6" t="s">
        <v>0</v>
      </c>
      <c r="F33" s="6" t="s">
        <v>1</v>
      </c>
      <c r="G33" s="6" t="s">
        <v>2</v>
      </c>
      <c r="H33" s="6" t="s">
        <v>12</v>
      </c>
      <c r="I33" s="6" t="s">
        <v>49</v>
      </c>
      <c r="J33" s="6" t="s">
        <v>48</v>
      </c>
      <c r="K33" s="7" t="s">
        <v>47</v>
      </c>
      <c r="L33" s="11"/>
      <c r="M33" s="5" t="s">
        <v>13</v>
      </c>
      <c r="N33" s="6" t="s">
        <v>14</v>
      </c>
      <c r="O33" s="7" t="s">
        <v>15</v>
      </c>
    </row>
    <row r="34" spans="2:15" ht="10.5" customHeight="1" x14ac:dyDescent="0.25">
      <c r="B34" s="122" t="s">
        <v>40</v>
      </c>
      <c r="C34" s="30">
        <v>1</v>
      </c>
      <c r="D34" s="31" t="s">
        <v>19</v>
      </c>
      <c r="E34" s="32">
        <v>10785</v>
      </c>
      <c r="F34" s="32">
        <v>37316</v>
      </c>
      <c r="G34" s="33">
        <f t="shared" ref="G34:G56" si="1">E34/F34</f>
        <v>0.28901811555364992</v>
      </c>
      <c r="H34" s="34" t="s">
        <v>3</v>
      </c>
      <c r="I34" s="146">
        <v>2</v>
      </c>
      <c r="J34" s="146">
        <v>2</v>
      </c>
      <c r="K34" s="149">
        <v>0</v>
      </c>
      <c r="L34" s="9"/>
      <c r="M34" s="137">
        <v>4</v>
      </c>
      <c r="N34" s="172"/>
      <c r="O34" s="173"/>
    </row>
    <row r="35" spans="2:15" ht="10.5" customHeight="1" x14ac:dyDescent="0.25">
      <c r="B35" s="123"/>
      <c r="C35" s="35">
        <v>2</v>
      </c>
      <c r="D35" s="36" t="s">
        <v>20</v>
      </c>
      <c r="E35" s="37">
        <v>12191</v>
      </c>
      <c r="F35" s="37">
        <v>39692</v>
      </c>
      <c r="G35" s="38">
        <f t="shared" si="1"/>
        <v>0.30713997782928548</v>
      </c>
      <c r="H35" s="39" t="s">
        <v>3</v>
      </c>
      <c r="I35" s="147"/>
      <c r="J35" s="147"/>
      <c r="K35" s="150"/>
      <c r="L35" s="9"/>
      <c r="M35" s="137"/>
      <c r="N35" s="172"/>
      <c r="O35" s="173"/>
    </row>
    <row r="36" spans="2:15" ht="10.5" customHeight="1" x14ac:dyDescent="0.25">
      <c r="B36" s="123"/>
      <c r="C36" s="35">
        <v>3</v>
      </c>
      <c r="D36" s="40" t="s">
        <v>21</v>
      </c>
      <c r="E36" s="37">
        <v>13369</v>
      </c>
      <c r="F36" s="37">
        <v>45892</v>
      </c>
      <c r="G36" s="38">
        <f t="shared" si="1"/>
        <v>0.29131439030767892</v>
      </c>
      <c r="H36" s="39" t="s">
        <v>4</v>
      </c>
      <c r="I36" s="147"/>
      <c r="J36" s="147"/>
      <c r="K36" s="150"/>
      <c r="L36" s="9"/>
      <c r="M36" s="137"/>
      <c r="N36" s="172"/>
      <c r="O36" s="173"/>
    </row>
    <row r="37" spans="2:15" ht="10.5" customHeight="1" x14ac:dyDescent="0.25">
      <c r="B37" s="123"/>
      <c r="C37" s="35">
        <v>4</v>
      </c>
      <c r="D37" s="40" t="s">
        <v>22</v>
      </c>
      <c r="E37" s="37">
        <v>10449</v>
      </c>
      <c r="F37" s="37">
        <v>44971</v>
      </c>
      <c r="G37" s="38">
        <f t="shared" si="1"/>
        <v>0.23234973649685353</v>
      </c>
      <c r="H37" s="39" t="s">
        <v>4</v>
      </c>
      <c r="I37" s="147"/>
      <c r="J37" s="147"/>
      <c r="K37" s="150"/>
      <c r="L37" s="10"/>
      <c r="M37" s="137"/>
      <c r="N37" s="172"/>
      <c r="O37" s="173"/>
    </row>
    <row r="38" spans="2:15" ht="10.5" customHeight="1" x14ac:dyDescent="0.25">
      <c r="B38" s="123"/>
      <c r="C38" s="41">
        <v>5</v>
      </c>
      <c r="D38" s="40" t="s">
        <v>30</v>
      </c>
      <c r="E38" s="37">
        <v>15938</v>
      </c>
      <c r="F38" s="37">
        <v>61998</v>
      </c>
      <c r="G38" s="42">
        <f t="shared" si="1"/>
        <v>0.25707280880028388</v>
      </c>
      <c r="H38" s="39" t="s">
        <v>4</v>
      </c>
      <c r="I38" s="147"/>
      <c r="J38" s="147"/>
      <c r="K38" s="150"/>
      <c r="L38" s="10"/>
      <c r="M38" s="137"/>
      <c r="N38" s="174">
        <f>N34/M34</f>
        <v>0</v>
      </c>
      <c r="O38" s="175">
        <f>O34/M34</f>
        <v>0</v>
      </c>
    </row>
    <row r="39" spans="2:15" ht="10.5" customHeight="1" x14ac:dyDescent="0.25">
      <c r="B39" s="123"/>
      <c r="C39" s="41">
        <v>6</v>
      </c>
      <c r="D39" s="40" t="s">
        <v>31</v>
      </c>
      <c r="E39" s="37">
        <v>8218</v>
      </c>
      <c r="F39" s="37">
        <v>41171</v>
      </c>
      <c r="G39" s="42">
        <f t="shared" si="1"/>
        <v>0.19960651915183017</v>
      </c>
      <c r="H39" s="39" t="s">
        <v>3</v>
      </c>
      <c r="I39" s="147"/>
      <c r="J39" s="147"/>
      <c r="K39" s="150"/>
      <c r="L39" s="10"/>
      <c r="M39" s="137"/>
      <c r="N39" s="174"/>
      <c r="O39" s="175"/>
    </row>
    <row r="40" spans="2:15" ht="10.5" customHeight="1" x14ac:dyDescent="0.25">
      <c r="B40" s="123"/>
      <c r="C40" s="41">
        <v>7</v>
      </c>
      <c r="D40" s="40" t="s">
        <v>33</v>
      </c>
      <c r="E40" s="37">
        <v>20491</v>
      </c>
      <c r="F40" s="37">
        <v>50411</v>
      </c>
      <c r="G40" s="42">
        <f t="shared" si="1"/>
        <v>0.40647874471841461</v>
      </c>
      <c r="H40" s="39" t="s">
        <v>4</v>
      </c>
      <c r="I40" s="147"/>
      <c r="J40" s="147"/>
      <c r="K40" s="150"/>
      <c r="L40" s="9"/>
      <c r="M40" s="137"/>
      <c r="N40" s="174"/>
      <c r="O40" s="175"/>
    </row>
    <row r="41" spans="2:15" ht="10.5" customHeight="1" x14ac:dyDescent="0.25">
      <c r="B41" s="123"/>
      <c r="C41" s="41">
        <v>8</v>
      </c>
      <c r="D41" s="40" t="s">
        <v>34</v>
      </c>
      <c r="E41" s="37">
        <v>14186</v>
      </c>
      <c r="F41" s="37">
        <v>58422</v>
      </c>
      <c r="G41" s="42">
        <f t="shared" si="1"/>
        <v>0.24281948581014001</v>
      </c>
      <c r="H41" s="39" t="s">
        <v>4</v>
      </c>
      <c r="I41" s="147"/>
      <c r="J41" s="147"/>
      <c r="K41" s="150"/>
      <c r="L41" s="9"/>
      <c r="M41" s="170">
        <v>4</v>
      </c>
      <c r="N41" s="171"/>
      <c r="O41" s="165"/>
    </row>
    <row r="42" spans="2:15" ht="10.5" customHeight="1" x14ac:dyDescent="0.25">
      <c r="B42" s="123"/>
      <c r="C42" s="41">
        <v>9</v>
      </c>
      <c r="D42" s="40" t="s">
        <v>35</v>
      </c>
      <c r="E42" s="37">
        <v>10126</v>
      </c>
      <c r="F42" s="37">
        <v>48073</v>
      </c>
      <c r="G42" s="42">
        <f t="shared" si="1"/>
        <v>0.21063798805982567</v>
      </c>
      <c r="H42" s="39" t="s">
        <v>3</v>
      </c>
      <c r="I42" s="147"/>
      <c r="J42" s="147"/>
      <c r="K42" s="150"/>
      <c r="L42" s="9"/>
      <c r="M42" s="170"/>
      <c r="N42" s="171"/>
      <c r="O42" s="165"/>
    </row>
    <row r="43" spans="2:15" ht="10.5" customHeight="1" x14ac:dyDescent="0.25">
      <c r="B43" s="123"/>
      <c r="C43" s="41">
        <v>10</v>
      </c>
      <c r="D43" s="40" t="s">
        <v>36</v>
      </c>
      <c r="E43" s="37">
        <v>15744</v>
      </c>
      <c r="F43" s="37">
        <v>58610</v>
      </c>
      <c r="G43" s="42">
        <f t="shared" si="1"/>
        <v>0.26862310185975091</v>
      </c>
      <c r="H43" s="39" t="s">
        <v>3</v>
      </c>
      <c r="I43" s="147"/>
      <c r="J43" s="147"/>
      <c r="K43" s="150"/>
      <c r="L43" s="10"/>
      <c r="M43" s="170"/>
      <c r="N43" s="171"/>
      <c r="O43" s="165"/>
    </row>
    <row r="44" spans="2:15" ht="15.75" x14ac:dyDescent="0.25">
      <c r="B44" s="123"/>
      <c r="C44" s="131" t="s">
        <v>42</v>
      </c>
      <c r="D44" s="132"/>
      <c r="E44" s="43">
        <f>SUM(E34:E43)</f>
        <v>131497</v>
      </c>
      <c r="F44" s="43">
        <f>SUM(F34:F43)</f>
        <v>486556</v>
      </c>
      <c r="G44" s="44">
        <f t="shared" si="1"/>
        <v>0.27026077162752077</v>
      </c>
      <c r="H44" s="45" t="s">
        <v>45</v>
      </c>
      <c r="I44" s="147"/>
      <c r="J44" s="148"/>
      <c r="K44" s="151"/>
      <c r="L44" s="10"/>
      <c r="M44" s="170"/>
      <c r="N44" s="171"/>
      <c r="O44" s="165"/>
    </row>
    <row r="45" spans="2:15" ht="10.5" customHeight="1" x14ac:dyDescent="0.25">
      <c r="B45" s="124" t="s">
        <v>41</v>
      </c>
      <c r="C45" s="46">
        <v>11</v>
      </c>
      <c r="D45" s="47" t="s">
        <v>18</v>
      </c>
      <c r="E45" s="48">
        <v>17047</v>
      </c>
      <c r="F45" s="48">
        <v>52926</v>
      </c>
      <c r="G45" s="49">
        <f t="shared" si="1"/>
        <v>0.32209122170577786</v>
      </c>
      <c r="H45" s="50" t="s">
        <v>4</v>
      </c>
      <c r="I45" s="147"/>
      <c r="J45" s="152">
        <f>J34/I34</f>
        <v>1</v>
      </c>
      <c r="K45" s="154">
        <f>K34/I34</f>
        <v>0</v>
      </c>
      <c r="L45" s="10"/>
      <c r="M45" s="170"/>
      <c r="N45" s="171"/>
      <c r="O45" s="165"/>
    </row>
    <row r="46" spans="2:15" ht="10.5" customHeight="1" x14ac:dyDescent="0.25">
      <c r="B46" s="124"/>
      <c r="C46" s="46">
        <v>12</v>
      </c>
      <c r="D46" s="47" t="s">
        <v>23</v>
      </c>
      <c r="E46" s="48">
        <v>10842</v>
      </c>
      <c r="F46" s="48">
        <v>38765</v>
      </c>
      <c r="G46" s="49">
        <f t="shared" si="1"/>
        <v>0.2796852831162131</v>
      </c>
      <c r="H46" s="50" t="s">
        <v>4</v>
      </c>
      <c r="I46" s="147"/>
      <c r="J46" s="153"/>
      <c r="K46" s="155"/>
      <c r="L46" s="10"/>
      <c r="M46" s="170"/>
      <c r="N46" s="166">
        <f>N41/M41</f>
        <v>0</v>
      </c>
      <c r="O46" s="167">
        <f>O41/M41</f>
        <v>0</v>
      </c>
    </row>
    <row r="47" spans="2:15" ht="10.5" customHeight="1" x14ac:dyDescent="0.25">
      <c r="B47" s="124"/>
      <c r="C47" s="46">
        <v>13</v>
      </c>
      <c r="D47" s="47" t="s">
        <v>24</v>
      </c>
      <c r="E47" s="48">
        <v>7238</v>
      </c>
      <c r="F47" s="48">
        <v>32235</v>
      </c>
      <c r="G47" s="51">
        <f t="shared" si="1"/>
        <v>0.22453854505971771</v>
      </c>
      <c r="H47" s="50" t="s">
        <v>3</v>
      </c>
      <c r="I47" s="147"/>
      <c r="J47" s="153"/>
      <c r="K47" s="155"/>
      <c r="L47" s="9"/>
      <c r="M47" s="170"/>
      <c r="N47" s="166"/>
      <c r="O47" s="167"/>
    </row>
    <row r="48" spans="2:15" ht="10.5" customHeight="1" x14ac:dyDescent="0.25">
      <c r="B48" s="124"/>
      <c r="C48" s="52">
        <v>14</v>
      </c>
      <c r="D48" s="47" t="s">
        <v>25</v>
      </c>
      <c r="E48" s="48">
        <v>7645</v>
      </c>
      <c r="F48" s="48">
        <v>34108</v>
      </c>
      <c r="G48" s="51">
        <f t="shared" si="1"/>
        <v>0.22414096399671632</v>
      </c>
      <c r="H48" s="50" t="s">
        <v>3</v>
      </c>
      <c r="I48" s="147"/>
      <c r="J48" s="153"/>
      <c r="K48" s="155"/>
      <c r="L48" s="9"/>
      <c r="M48" s="170"/>
      <c r="N48" s="166"/>
      <c r="O48" s="167"/>
    </row>
    <row r="49" spans="2:15" ht="10.5" customHeight="1" x14ac:dyDescent="0.25">
      <c r="B49" s="124"/>
      <c r="C49" s="52">
        <v>15</v>
      </c>
      <c r="D49" s="47" t="s">
        <v>26</v>
      </c>
      <c r="E49" s="48">
        <v>8298</v>
      </c>
      <c r="F49" s="48">
        <v>33317</v>
      </c>
      <c r="G49" s="51">
        <f t="shared" si="1"/>
        <v>0.2490620403997959</v>
      </c>
      <c r="H49" s="50" t="s">
        <v>4</v>
      </c>
      <c r="I49" s="147"/>
      <c r="J49" s="153"/>
      <c r="K49" s="155"/>
      <c r="L49" s="9"/>
      <c r="M49" s="168">
        <v>4</v>
      </c>
      <c r="N49" s="159"/>
      <c r="O49" s="160"/>
    </row>
    <row r="50" spans="2:15" ht="10.5" customHeight="1" x14ac:dyDescent="0.25">
      <c r="B50" s="124"/>
      <c r="C50" s="52">
        <v>16</v>
      </c>
      <c r="D50" s="47" t="s">
        <v>27</v>
      </c>
      <c r="E50" s="48">
        <v>6391</v>
      </c>
      <c r="F50" s="48">
        <v>36001</v>
      </c>
      <c r="G50" s="51">
        <f t="shared" si="1"/>
        <v>0.17752284658759479</v>
      </c>
      <c r="H50" s="50" t="s">
        <v>3</v>
      </c>
      <c r="I50" s="147"/>
      <c r="J50" s="153"/>
      <c r="K50" s="155"/>
      <c r="L50" s="9"/>
      <c r="M50" s="168"/>
      <c r="N50" s="159"/>
      <c r="O50" s="160"/>
    </row>
    <row r="51" spans="2:15" ht="10.5" customHeight="1" x14ac:dyDescent="0.25">
      <c r="B51" s="124"/>
      <c r="C51" s="52">
        <v>17</v>
      </c>
      <c r="D51" s="47" t="s">
        <v>28</v>
      </c>
      <c r="E51" s="48">
        <v>14218</v>
      </c>
      <c r="F51" s="48">
        <v>45354</v>
      </c>
      <c r="G51" s="51">
        <f t="shared" si="1"/>
        <v>0.31348943863826784</v>
      </c>
      <c r="H51" s="50" t="s">
        <v>4</v>
      </c>
      <c r="I51" s="147"/>
      <c r="J51" s="153"/>
      <c r="K51" s="155"/>
      <c r="L51" s="9"/>
      <c r="M51" s="168"/>
      <c r="N51" s="159"/>
      <c r="O51" s="160"/>
    </row>
    <row r="52" spans="2:15" ht="10.5" customHeight="1" x14ac:dyDescent="0.25">
      <c r="B52" s="124"/>
      <c r="C52" s="52">
        <v>18</v>
      </c>
      <c r="D52" s="47" t="s">
        <v>29</v>
      </c>
      <c r="E52" s="48">
        <v>9780</v>
      </c>
      <c r="F52" s="48">
        <v>35768</v>
      </c>
      <c r="G52" s="51">
        <f t="shared" si="1"/>
        <v>0.27342876314023706</v>
      </c>
      <c r="H52" s="50" t="s">
        <v>3</v>
      </c>
      <c r="I52" s="147"/>
      <c r="J52" s="153"/>
      <c r="K52" s="155"/>
      <c r="L52" s="9"/>
      <c r="M52" s="168"/>
      <c r="N52" s="159"/>
      <c r="O52" s="160"/>
    </row>
    <row r="53" spans="2:15" ht="10.5" customHeight="1" x14ac:dyDescent="0.25">
      <c r="B53" s="124"/>
      <c r="C53" s="52">
        <v>19</v>
      </c>
      <c r="D53" s="47" t="s">
        <v>32</v>
      </c>
      <c r="E53" s="48">
        <v>10584</v>
      </c>
      <c r="F53" s="48">
        <v>49147</v>
      </c>
      <c r="G53" s="51">
        <f t="shared" si="1"/>
        <v>0.21535393818544366</v>
      </c>
      <c r="H53" s="50" t="s">
        <v>4</v>
      </c>
      <c r="I53" s="147"/>
      <c r="J53" s="153"/>
      <c r="K53" s="155"/>
      <c r="L53" s="9"/>
      <c r="M53" s="168"/>
      <c r="N53" s="161">
        <f>N49/M49</f>
        <v>0</v>
      </c>
      <c r="O53" s="163">
        <f>O49/M49</f>
        <v>0</v>
      </c>
    </row>
    <row r="54" spans="2:15" ht="10.5" customHeight="1" x14ac:dyDescent="0.25">
      <c r="B54" s="124"/>
      <c r="C54" s="52">
        <v>20</v>
      </c>
      <c r="D54" s="47" t="s">
        <v>38</v>
      </c>
      <c r="E54" s="48">
        <v>8152</v>
      </c>
      <c r="F54" s="48">
        <v>38053</v>
      </c>
      <c r="G54" s="51">
        <f t="shared" si="1"/>
        <v>0.21422752476808662</v>
      </c>
      <c r="H54" s="50" t="s">
        <v>4</v>
      </c>
      <c r="I54" s="147"/>
      <c r="J54" s="153"/>
      <c r="K54" s="155"/>
      <c r="L54" s="10"/>
      <c r="M54" s="168"/>
      <c r="N54" s="161"/>
      <c r="O54" s="163"/>
    </row>
    <row r="55" spans="2:15" ht="10.5" customHeight="1" thickBot="1" x14ac:dyDescent="0.3">
      <c r="B55" s="124"/>
      <c r="C55" s="52">
        <v>21</v>
      </c>
      <c r="D55" s="47" t="s">
        <v>37</v>
      </c>
      <c r="E55" s="48">
        <v>10342</v>
      </c>
      <c r="F55" s="48">
        <v>36664</v>
      </c>
      <c r="G55" s="51">
        <f t="shared" si="1"/>
        <v>0.28207506000436394</v>
      </c>
      <c r="H55" s="50" t="s">
        <v>3</v>
      </c>
      <c r="I55" s="147"/>
      <c r="J55" s="153"/>
      <c r="K55" s="155"/>
      <c r="L55" s="10"/>
      <c r="M55" s="169"/>
      <c r="N55" s="162"/>
      <c r="O55" s="164"/>
    </row>
    <row r="56" spans="2:15" ht="12.75" customHeight="1" thickBot="1" x14ac:dyDescent="0.3">
      <c r="B56" s="179"/>
      <c r="C56" s="185" t="s">
        <v>43</v>
      </c>
      <c r="D56" s="186"/>
      <c r="E56" s="21">
        <f>SUM(E45:E55)</f>
        <v>110537</v>
      </c>
      <c r="F56" s="21">
        <f>SUM(F45:F55)</f>
        <v>432338</v>
      </c>
      <c r="G56" s="22">
        <f t="shared" si="1"/>
        <v>0.25567264501385489</v>
      </c>
      <c r="H56" s="25" t="s">
        <v>45</v>
      </c>
      <c r="I56" s="156"/>
      <c r="J56" s="157"/>
      <c r="K56" s="158"/>
    </row>
    <row r="57" spans="2:15" ht="26.25" customHeight="1" x14ac:dyDescent="0.25">
      <c r="B57" s="29" t="s">
        <v>50</v>
      </c>
      <c r="C57" s="182" t="s">
        <v>52</v>
      </c>
      <c r="D57" s="183"/>
      <c r="E57" s="183"/>
      <c r="F57" s="183"/>
      <c r="G57" s="183"/>
      <c r="H57" s="183"/>
      <c r="I57" s="183"/>
      <c r="J57" s="183"/>
      <c r="K57" s="184"/>
    </row>
    <row r="58" spans="2:15" ht="12.75" customHeight="1" x14ac:dyDescent="0.25">
      <c r="B58" s="3"/>
      <c r="C58" s="3"/>
    </row>
    <row r="59" spans="2:15" ht="12.75" customHeight="1" thickBot="1" x14ac:dyDescent="0.3">
      <c r="B59" s="3"/>
      <c r="C59" s="3"/>
    </row>
    <row r="60" spans="2:15" ht="15.75" customHeight="1" thickBot="1" x14ac:dyDescent="0.3">
      <c r="B60" s="133" t="s">
        <v>6</v>
      </c>
      <c r="C60" s="134"/>
      <c r="D60" s="135"/>
      <c r="E60" s="135"/>
      <c r="F60" s="135"/>
      <c r="G60" s="135"/>
      <c r="H60" s="135"/>
      <c r="I60" s="135"/>
      <c r="J60" s="135"/>
      <c r="K60" s="136"/>
      <c r="L60" s="8"/>
    </row>
    <row r="61" spans="2:15" ht="45.75" thickBot="1" x14ac:dyDescent="0.3">
      <c r="B61" s="5" t="s">
        <v>17</v>
      </c>
      <c r="C61" s="6" t="s">
        <v>39</v>
      </c>
      <c r="D61" s="6" t="s">
        <v>53</v>
      </c>
      <c r="E61" s="6" t="s">
        <v>0</v>
      </c>
      <c r="F61" s="6" t="s">
        <v>1</v>
      </c>
      <c r="G61" s="6" t="s">
        <v>2</v>
      </c>
      <c r="H61" s="6" t="s">
        <v>12</v>
      </c>
      <c r="I61" s="6" t="s">
        <v>49</v>
      </c>
      <c r="J61" s="6" t="s">
        <v>48</v>
      </c>
      <c r="K61" s="7" t="s">
        <v>47</v>
      </c>
      <c r="L61" s="11"/>
      <c r="M61" s="5" t="s">
        <v>13</v>
      </c>
      <c r="N61" s="6" t="s">
        <v>14</v>
      </c>
      <c r="O61" s="7" t="s">
        <v>15</v>
      </c>
    </row>
    <row r="62" spans="2:15" ht="10.5" customHeight="1" x14ac:dyDescent="0.25">
      <c r="B62" s="122" t="s">
        <v>40</v>
      </c>
      <c r="C62" s="30">
        <v>1</v>
      </c>
      <c r="D62" s="31" t="s">
        <v>19</v>
      </c>
      <c r="E62" s="32">
        <v>9608</v>
      </c>
      <c r="F62" s="32">
        <v>37316</v>
      </c>
      <c r="G62" s="33">
        <f t="shared" ref="G62:G84" si="2">E62/F62</f>
        <v>0.25747668560403042</v>
      </c>
      <c r="H62" s="34" t="s">
        <v>3</v>
      </c>
      <c r="I62" s="146">
        <v>2</v>
      </c>
      <c r="J62" s="146">
        <v>2</v>
      </c>
      <c r="K62" s="149">
        <v>0</v>
      </c>
      <c r="L62" s="9"/>
      <c r="M62" s="126">
        <v>4</v>
      </c>
      <c r="N62" s="127"/>
      <c r="O62" s="128"/>
    </row>
    <row r="63" spans="2:15" ht="10.5" customHeight="1" x14ac:dyDescent="0.25">
      <c r="B63" s="123"/>
      <c r="C63" s="35">
        <v>2</v>
      </c>
      <c r="D63" s="36" t="s">
        <v>20</v>
      </c>
      <c r="E63" s="37">
        <v>12558</v>
      </c>
      <c r="F63" s="37">
        <v>39692</v>
      </c>
      <c r="G63" s="38">
        <f t="shared" si="2"/>
        <v>0.31638617353622894</v>
      </c>
      <c r="H63" s="39" t="s">
        <v>4</v>
      </c>
      <c r="I63" s="147"/>
      <c r="J63" s="147"/>
      <c r="K63" s="150"/>
      <c r="L63" s="9"/>
      <c r="M63" s="126"/>
      <c r="N63" s="127"/>
      <c r="O63" s="128"/>
    </row>
    <row r="64" spans="2:15" ht="10.5" customHeight="1" x14ac:dyDescent="0.25">
      <c r="B64" s="123"/>
      <c r="C64" s="35">
        <v>3</v>
      </c>
      <c r="D64" s="40" t="s">
        <v>21</v>
      </c>
      <c r="E64" s="37">
        <v>20067</v>
      </c>
      <c r="F64" s="37">
        <v>45892</v>
      </c>
      <c r="G64" s="38">
        <f t="shared" si="2"/>
        <v>0.43726575437984833</v>
      </c>
      <c r="H64" s="39" t="s">
        <v>3</v>
      </c>
      <c r="I64" s="147"/>
      <c r="J64" s="147"/>
      <c r="K64" s="150"/>
      <c r="L64" s="9"/>
      <c r="M64" s="126"/>
      <c r="N64" s="127"/>
      <c r="O64" s="128"/>
    </row>
    <row r="65" spans="2:15" ht="10.5" customHeight="1" x14ac:dyDescent="0.25">
      <c r="B65" s="123"/>
      <c r="C65" s="35">
        <v>4</v>
      </c>
      <c r="D65" s="40" t="s">
        <v>22</v>
      </c>
      <c r="E65" s="37">
        <v>12577</v>
      </c>
      <c r="F65" s="37">
        <v>44971</v>
      </c>
      <c r="G65" s="38">
        <f t="shared" si="2"/>
        <v>0.27966912009961975</v>
      </c>
      <c r="H65" s="39" t="s">
        <v>4</v>
      </c>
      <c r="I65" s="147"/>
      <c r="J65" s="147"/>
      <c r="K65" s="150"/>
      <c r="L65" s="10"/>
      <c r="M65" s="126"/>
      <c r="N65" s="127"/>
      <c r="O65" s="128"/>
    </row>
    <row r="66" spans="2:15" ht="10.5" customHeight="1" x14ac:dyDescent="0.25">
      <c r="B66" s="123"/>
      <c r="C66" s="41">
        <v>5</v>
      </c>
      <c r="D66" s="40" t="s">
        <v>30</v>
      </c>
      <c r="E66" s="37">
        <v>18146</v>
      </c>
      <c r="F66" s="37">
        <v>61998</v>
      </c>
      <c r="G66" s="42">
        <f t="shared" si="2"/>
        <v>0.29268686086647955</v>
      </c>
      <c r="H66" s="39" t="s">
        <v>4</v>
      </c>
      <c r="I66" s="147"/>
      <c r="J66" s="147"/>
      <c r="K66" s="150"/>
      <c r="L66" s="10"/>
      <c r="M66" s="126"/>
      <c r="N66" s="129">
        <f>N62/M62</f>
        <v>0</v>
      </c>
      <c r="O66" s="130">
        <f>O62/M62</f>
        <v>0</v>
      </c>
    </row>
    <row r="67" spans="2:15" ht="10.5" customHeight="1" x14ac:dyDescent="0.25">
      <c r="B67" s="123"/>
      <c r="C67" s="41">
        <v>6</v>
      </c>
      <c r="D67" s="40" t="s">
        <v>31</v>
      </c>
      <c r="E67" s="37">
        <v>14452</v>
      </c>
      <c r="F67" s="37">
        <v>41171</v>
      </c>
      <c r="G67" s="42">
        <f t="shared" si="2"/>
        <v>0.35102377887347891</v>
      </c>
      <c r="H67" s="39" t="s">
        <v>4</v>
      </c>
      <c r="I67" s="147"/>
      <c r="J67" s="147"/>
      <c r="K67" s="150"/>
      <c r="L67" s="10"/>
      <c r="M67" s="126"/>
      <c r="N67" s="129"/>
      <c r="O67" s="130"/>
    </row>
    <row r="68" spans="2:15" ht="10.5" customHeight="1" x14ac:dyDescent="0.25">
      <c r="B68" s="123"/>
      <c r="C68" s="41">
        <v>7</v>
      </c>
      <c r="D68" s="40" t="s">
        <v>33</v>
      </c>
      <c r="E68" s="37">
        <v>20491</v>
      </c>
      <c r="F68" s="37">
        <v>50411</v>
      </c>
      <c r="G68" s="42">
        <f t="shared" si="2"/>
        <v>0.40647874471841461</v>
      </c>
      <c r="H68" s="39" t="s">
        <v>4</v>
      </c>
      <c r="I68" s="147"/>
      <c r="J68" s="147"/>
      <c r="K68" s="150"/>
      <c r="L68" s="9"/>
      <c r="M68" s="126"/>
      <c r="N68" s="129"/>
      <c r="O68" s="130"/>
    </row>
    <row r="69" spans="2:15" ht="10.5" customHeight="1" x14ac:dyDescent="0.25">
      <c r="B69" s="123"/>
      <c r="C69" s="41">
        <v>8</v>
      </c>
      <c r="D69" s="40" t="s">
        <v>34</v>
      </c>
      <c r="E69" s="37">
        <v>19236</v>
      </c>
      <c r="F69" s="37">
        <v>58422</v>
      </c>
      <c r="G69" s="42">
        <f t="shared" si="2"/>
        <v>0.32925952552120774</v>
      </c>
      <c r="H69" s="39" t="s">
        <v>4</v>
      </c>
      <c r="I69" s="147"/>
      <c r="J69" s="147"/>
      <c r="K69" s="150"/>
      <c r="L69" s="9"/>
      <c r="M69" s="120">
        <v>4</v>
      </c>
      <c r="N69" s="121"/>
      <c r="O69" s="115"/>
    </row>
    <row r="70" spans="2:15" ht="10.5" customHeight="1" x14ac:dyDescent="0.25">
      <c r="B70" s="123"/>
      <c r="C70" s="41">
        <v>9</v>
      </c>
      <c r="D70" s="40" t="s">
        <v>35</v>
      </c>
      <c r="E70" s="37">
        <v>5851</v>
      </c>
      <c r="F70" s="37">
        <v>48073</v>
      </c>
      <c r="G70" s="42">
        <f t="shared" si="2"/>
        <v>0.12171073159569822</v>
      </c>
      <c r="H70" s="39" t="s">
        <v>3</v>
      </c>
      <c r="I70" s="147"/>
      <c r="J70" s="147"/>
      <c r="K70" s="150"/>
      <c r="L70" s="9"/>
      <c r="M70" s="120"/>
      <c r="N70" s="121"/>
      <c r="O70" s="115"/>
    </row>
    <row r="71" spans="2:15" ht="10.5" customHeight="1" x14ac:dyDescent="0.25">
      <c r="B71" s="123"/>
      <c r="C71" s="41">
        <v>10</v>
      </c>
      <c r="D71" s="40" t="s">
        <v>36</v>
      </c>
      <c r="E71" s="37">
        <v>17227</v>
      </c>
      <c r="F71" s="37">
        <v>58610</v>
      </c>
      <c r="G71" s="42">
        <f t="shared" si="2"/>
        <v>0.29392595120286641</v>
      </c>
      <c r="H71" s="39" t="s">
        <v>3</v>
      </c>
      <c r="I71" s="147"/>
      <c r="J71" s="147"/>
      <c r="K71" s="150"/>
      <c r="L71" s="10"/>
      <c r="M71" s="120"/>
      <c r="N71" s="121"/>
      <c r="O71" s="115"/>
    </row>
    <row r="72" spans="2:15" ht="15.75" x14ac:dyDescent="0.25">
      <c r="B72" s="123"/>
      <c r="C72" s="131" t="s">
        <v>42</v>
      </c>
      <c r="D72" s="132"/>
      <c r="E72" s="43">
        <f>SUM(E62:E71)</f>
        <v>150213</v>
      </c>
      <c r="F72" s="43">
        <f>SUM(F62:F71)</f>
        <v>486556</v>
      </c>
      <c r="G72" s="44">
        <f t="shared" si="2"/>
        <v>0.30872705300109338</v>
      </c>
      <c r="H72" s="45" t="s">
        <v>45</v>
      </c>
      <c r="I72" s="147"/>
      <c r="J72" s="148"/>
      <c r="K72" s="151"/>
      <c r="L72" s="10"/>
      <c r="M72" s="120"/>
      <c r="N72" s="121"/>
      <c r="O72" s="115"/>
    </row>
    <row r="73" spans="2:15" ht="10.5" customHeight="1" x14ac:dyDescent="0.25">
      <c r="B73" s="124" t="s">
        <v>41</v>
      </c>
      <c r="C73" s="46">
        <v>11</v>
      </c>
      <c r="D73" s="47" t="s">
        <v>18</v>
      </c>
      <c r="E73" s="48">
        <v>18919</v>
      </c>
      <c r="F73" s="48">
        <v>52926</v>
      </c>
      <c r="G73" s="49">
        <f t="shared" si="2"/>
        <v>0.35746136114575067</v>
      </c>
      <c r="H73" s="50" t="s">
        <v>3</v>
      </c>
      <c r="I73" s="147"/>
      <c r="J73" s="152">
        <f>J62/I62</f>
        <v>1</v>
      </c>
      <c r="K73" s="154">
        <f>K62/I62</f>
        <v>0</v>
      </c>
      <c r="L73" s="10"/>
      <c r="M73" s="120"/>
      <c r="N73" s="121"/>
      <c r="O73" s="115"/>
    </row>
    <row r="74" spans="2:15" ht="10.5" customHeight="1" x14ac:dyDescent="0.25">
      <c r="B74" s="124"/>
      <c r="C74" s="46">
        <v>12</v>
      </c>
      <c r="D74" s="47" t="s">
        <v>23</v>
      </c>
      <c r="E74" s="48">
        <v>6439</v>
      </c>
      <c r="F74" s="48">
        <v>38765</v>
      </c>
      <c r="G74" s="49">
        <f t="shared" si="2"/>
        <v>0.16610344382819553</v>
      </c>
      <c r="H74" s="50" t="s">
        <v>3</v>
      </c>
      <c r="I74" s="147"/>
      <c r="J74" s="153"/>
      <c r="K74" s="155"/>
      <c r="L74" s="10"/>
      <c r="M74" s="120"/>
      <c r="N74" s="116">
        <f>N69/M69</f>
        <v>0</v>
      </c>
      <c r="O74" s="117">
        <f>O69/M69</f>
        <v>0</v>
      </c>
    </row>
    <row r="75" spans="2:15" ht="10.5" customHeight="1" x14ac:dyDescent="0.25">
      <c r="B75" s="124"/>
      <c r="C75" s="46">
        <v>13</v>
      </c>
      <c r="D75" s="47" t="s">
        <v>24</v>
      </c>
      <c r="E75" s="48">
        <v>7997</v>
      </c>
      <c r="F75" s="48">
        <v>32235</v>
      </c>
      <c r="G75" s="51">
        <f t="shared" si="2"/>
        <v>0.24808438033193733</v>
      </c>
      <c r="H75" s="50" t="s">
        <v>3</v>
      </c>
      <c r="I75" s="147"/>
      <c r="J75" s="153"/>
      <c r="K75" s="155"/>
      <c r="L75" s="9"/>
      <c r="M75" s="120"/>
      <c r="N75" s="116"/>
      <c r="O75" s="117"/>
    </row>
    <row r="76" spans="2:15" ht="10.5" customHeight="1" x14ac:dyDescent="0.25">
      <c r="B76" s="124"/>
      <c r="C76" s="52">
        <v>14</v>
      </c>
      <c r="D76" s="47" t="s">
        <v>25</v>
      </c>
      <c r="E76" s="48">
        <v>4975</v>
      </c>
      <c r="F76" s="48">
        <v>34108</v>
      </c>
      <c r="G76" s="51">
        <f t="shared" si="2"/>
        <v>0.14586020874868066</v>
      </c>
      <c r="H76" s="50" t="s">
        <v>4</v>
      </c>
      <c r="I76" s="147"/>
      <c r="J76" s="153"/>
      <c r="K76" s="155"/>
      <c r="L76" s="9"/>
      <c r="M76" s="120"/>
      <c r="N76" s="116"/>
      <c r="O76" s="117"/>
    </row>
    <row r="77" spans="2:15" ht="10.5" customHeight="1" x14ac:dyDescent="0.25">
      <c r="B77" s="124"/>
      <c r="C77" s="52">
        <v>15</v>
      </c>
      <c r="D77" s="47" t="s">
        <v>26</v>
      </c>
      <c r="E77" s="48">
        <v>6753</v>
      </c>
      <c r="F77" s="48">
        <v>33317</v>
      </c>
      <c r="G77" s="51">
        <f t="shared" si="2"/>
        <v>0.2026893177657052</v>
      </c>
      <c r="H77" s="50" t="s">
        <v>3</v>
      </c>
      <c r="I77" s="147"/>
      <c r="J77" s="153"/>
      <c r="K77" s="155"/>
      <c r="L77" s="9"/>
      <c r="M77" s="118">
        <v>4</v>
      </c>
      <c r="N77" s="138"/>
      <c r="O77" s="176"/>
    </row>
    <row r="78" spans="2:15" ht="10.5" customHeight="1" x14ac:dyDescent="0.25">
      <c r="B78" s="124"/>
      <c r="C78" s="52">
        <v>16</v>
      </c>
      <c r="D78" s="47" t="s">
        <v>27</v>
      </c>
      <c r="E78" s="48">
        <v>8510</v>
      </c>
      <c r="F78" s="48">
        <v>36001</v>
      </c>
      <c r="G78" s="51">
        <f t="shared" si="2"/>
        <v>0.23638232271325796</v>
      </c>
      <c r="H78" s="50" t="s">
        <v>4</v>
      </c>
      <c r="I78" s="147"/>
      <c r="J78" s="153"/>
      <c r="K78" s="155"/>
      <c r="L78" s="9"/>
      <c r="M78" s="118"/>
      <c r="N78" s="138"/>
      <c r="O78" s="176"/>
    </row>
    <row r="79" spans="2:15" ht="10.5" customHeight="1" x14ac:dyDescent="0.25">
      <c r="B79" s="124"/>
      <c r="C79" s="52">
        <v>17</v>
      </c>
      <c r="D79" s="47" t="s">
        <v>28</v>
      </c>
      <c r="E79" s="48">
        <v>14403</v>
      </c>
      <c r="F79" s="48">
        <v>45354</v>
      </c>
      <c r="G79" s="51">
        <f t="shared" si="2"/>
        <v>0.31756846143669798</v>
      </c>
      <c r="H79" s="50" t="s">
        <v>4</v>
      </c>
      <c r="I79" s="147"/>
      <c r="J79" s="153"/>
      <c r="K79" s="155"/>
      <c r="L79" s="9"/>
      <c r="M79" s="118"/>
      <c r="N79" s="138"/>
      <c r="O79" s="176"/>
    </row>
    <row r="80" spans="2:15" ht="10.5" customHeight="1" x14ac:dyDescent="0.25">
      <c r="B80" s="124"/>
      <c r="C80" s="52">
        <v>18</v>
      </c>
      <c r="D80" s="47" t="s">
        <v>29</v>
      </c>
      <c r="E80" s="48">
        <v>6644</v>
      </c>
      <c r="F80" s="48">
        <v>35768</v>
      </c>
      <c r="G80" s="51">
        <f t="shared" si="2"/>
        <v>0.18575262804741668</v>
      </c>
      <c r="H80" s="50" t="s">
        <v>3</v>
      </c>
      <c r="I80" s="147"/>
      <c r="J80" s="153"/>
      <c r="K80" s="155"/>
      <c r="L80" s="9"/>
      <c r="M80" s="118"/>
      <c r="N80" s="138"/>
      <c r="O80" s="176"/>
    </row>
    <row r="81" spans="2:15" ht="10.5" customHeight="1" x14ac:dyDescent="0.25">
      <c r="B81" s="124"/>
      <c r="C81" s="52">
        <v>19</v>
      </c>
      <c r="D81" s="47" t="s">
        <v>32</v>
      </c>
      <c r="E81" s="48">
        <v>9610</v>
      </c>
      <c r="F81" s="48">
        <v>49147</v>
      </c>
      <c r="G81" s="51">
        <f t="shared" si="2"/>
        <v>0.19553584145522615</v>
      </c>
      <c r="H81" s="50" t="s">
        <v>4</v>
      </c>
      <c r="I81" s="147"/>
      <c r="J81" s="153"/>
      <c r="K81" s="155"/>
      <c r="L81" s="9"/>
      <c r="M81" s="118"/>
      <c r="N81" s="140">
        <f>N77/M77</f>
        <v>0</v>
      </c>
      <c r="O81" s="177">
        <f>O77/M77</f>
        <v>0</v>
      </c>
    </row>
    <row r="82" spans="2:15" ht="10.5" customHeight="1" x14ac:dyDescent="0.25">
      <c r="B82" s="124"/>
      <c r="C82" s="52">
        <v>20</v>
      </c>
      <c r="D82" s="47" t="s">
        <v>38</v>
      </c>
      <c r="E82" s="48">
        <v>6663</v>
      </c>
      <c r="F82" s="48">
        <v>38053</v>
      </c>
      <c r="G82" s="51">
        <f t="shared" si="2"/>
        <v>0.17509788978529944</v>
      </c>
      <c r="H82" s="50" t="s">
        <v>3</v>
      </c>
      <c r="I82" s="147"/>
      <c r="J82" s="153"/>
      <c r="K82" s="155"/>
      <c r="L82" s="10"/>
      <c r="M82" s="118"/>
      <c r="N82" s="140"/>
      <c r="O82" s="177"/>
    </row>
    <row r="83" spans="2:15" ht="10.5" customHeight="1" thickBot="1" x14ac:dyDescent="0.3">
      <c r="B83" s="124"/>
      <c r="C83" s="52">
        <v>21</v>
      </c>
      <c r="D83" s="47" t="s">
        <v>37</v>
      </c>
      <c r="E83" s="48">
        <v>8283</v>
      </c>
      <c r="F83" s="48">
        <v>36664</v>
      </c>
      <c r="G83" s="51">
        <f t="shared" si="2"/>
        <v>0.22591643028583897</v>
      </c>
      <c r="H83" s="50" t="s">
        <v>4</v>
      </c>
      <c r="I83" s="147"/>
      <c r="J83" s="153"/>
      <c r="K83" s="155"/>
      <c r="L83" s="10"/>
      <c r="M83" s="119"/>
      <c r="N83" s="141"/>
      <c r="O83" s="178"/>
    </row>
    <row r="84" spans="2:15" ht="19.5" thickBot="1" x14ac:dyDescent="0.3">
      <c r="B84" s="179"/>
      <c r="C84" s="185" t="s">
        <v>43</v>
      </c>
      <c r="D84" s="186"/>
      <c r="E84" s="21">
        <f>SUM(E73:E83)</f>
        <v>99196</v>
      </c>
      <c r="F84" s="21">
        <f>SUM(F73:F83)</f>
        <v>432338</v>
      </c>
      <c r="G84" s="22">
        <f t="shared" si="2"/>
        <v>0.22944085414652424</v>
      </c>
      <c r="H84" s="25" t="s">
        <v>45</v>
      </c>
      <c r="I84" s="156"/>
      <c r="J84" s="157"/>
      <c r="K84" s="158"/>
    </row>
    <row r="85" spans="2:15" ht="26.25" customHeight="1" x14ac:dyDescent="0.25">
      <c r="B85" s="29" t="s">
        <v>50</v>
      </c>
      <c r="C85" s="182" t="s">
        <v>52</v>
      </c>
      <c r="D85" s="183"/>
      <c r="E85" s="183"/>
      <c r="F85" s="183"/>
      <c r="G85" s="183"/>
      <c r="H85" s="183"/>
      <c r="I85" s="183"/>
      <c r="J85" s="183"/>
      <c r="K85" s="184"/>
    </row>
    <row r="86" spans="2:15" ht="15.75" x14ac:dyDescent="0.25">
      <c r="B86" s="3"/>
      <c r="C86" s="3"/>
    </row>
    <row r="87" spans="2:15" ht="16.5" thickBot="1" x14ac:dyDescent="0.3">
      <c r="B87" s="3"/>
      <c r="C87" s="3"/>
    </row>
    <row r="88" spans="2:15" ht="15.75" customHeight="1" thickBot="1" x14ac:dyDescent="0.3">
      <c r="B88" s="133" t="s">
        <v>7</v>
      </c>
      <c r="C88" s="134"/>
      <c r="D88" s="135"/>
      <c r="E88" s="135"/>
      <c r="F88" s="135"/>
      <c r="G88" s="135"/>
      <c r="H88" s="135"/>
      <c r="I88" s="135"/>
      <c r="J88" s="135"/>
      <c r="K88" s="136"/>
      <c r="L88" s="8"/>
    </row>
    <row r="89" spans="2:15" ht="45.75" thickBot="1" x14ac:dyDescent="0.3">
      <c r="B89" s="5" t="s">
        <v>17</v>
      </c>
      <c r="C89" s="6" t="s">
        <v>39</v>
      </c>
      <c r="D89" s="6" t="s">
        <v>53</v>
      </c>
      <c r="E89" s="6" t="s">
        <v>0</v>
      </c>
      <c r="F89" s="6" t="s">
        <v>1</v>
      </c>
      <c r="G89" s="6" t="s">
        <v>2</v>
      </c>
      <c r="H89" s="6" t="s">
        <v>12</v>
      </c>
      <c r="I89" s="6" t="s">
        <v>49</v>
      </c>
      <c r="J89" s="6" t="s">
        <v>48</v>
      </c>
      <c r="K89" s="7" t="s">
        <v>47</v>
      </c>
      <c r="L89" s="11"/>
      <c r="M89" s="5" t="s">
        <v>13</v>
      </c>
      <c r="N89" s="6" t="s">
        <v>14</v>
      </c>
      <c r="O89" s="7" t="s">
        <v>15</v>
      </c>
    </row>
    <row r="90" spans="2:15" ht="10.5" customHeight="1" x14ac:dyDescent="0.25">
      <c r="B90" s="122" t="s">
        <v>40</v>
      </c>
      <c r="C90" s="30">
        <v>1</v>
      </c>
      <c r="D90" s="31" t="s">
        <v>19</v>
      </c>
      <c r="E90" s="32">
        <v>2561</v>
      </c>
      <c r="F90" s="32">
        <v>37316</v>
      </c>
      <c r="G90" s="33">
        <f t="shared" ref="G90:G112" si="3">E90/F90</f>
        <v>6.8630078250616358E-2</v>
      </c>
      <c r="H90" s="34" t="s">
        <v>3</v>
      </c>
      <c r="I90" s="146">
        <v>2</v>
      </c>
      <c r="J90" s="146">
        <v>2</v>
      </c>
      <c r="K90" s="149">
        <v>0</v>
      </c>
      <c r="L90" s="9"/>
      <c r="M90" s="126">
        <v>4</v>
      </c>
      <c r="N90" s="127"/>
      <c r="O90" s="128"/>
    </row>
    <row r="91" spans="2:15" ht="10.5" customHeight="1" x14ac:dyDescent="0.25">
      <c r="B91" s="123"/>
      <c r="C91" s="35">
        <v>2</v>
      </c>
      <c r="D91" s="36" t="s">
        <v>20</v>
      </c>
      <c r="E91" s="37">
        <v>2062</v>
      </c>
      <c r="F91" s="37">
        <v>39692</v>
      </c>
      <c r="G91" s="38">
        <f t="shared" si="3"/>
        <v>5.1950015116396249E-2</v>
      </c>
      <c r="H91" s="39" t="s">
        <v>3</v>
      </c>
      <c r="I91" s="147"/>
      <c r="J91" s="147"/>
      <c r="K91" s="150"/>
      <c r="L91" s="9"/>
      <c r="M91" s="126"/>
      <c r="N91" s="127"/>
      <c r="O91" s="128"/>
    </row>
    <row r="92" spans="2:15" ht="10.5" customHeight="1" x14ac:dyDescent="0.25">
      <c r="B92" s="123"/>
      <c r="C92" s="35">
        <v>3</v>
      </c>
      <c r="D92" s="40" t="s">
        <v>21</v>
      </c>
      <c r="E92" s="37">
        <v>3100</v>
      </c>
      <c r="F92" s="37">
        <v>45892</v>
      </c>
      <c r="G92" s="38">
        <f t="shared" si="3"/>
        <v>6.754989976466487E-2</v>
      </c>
      <c r="H92" s="39" t="s">
        <v>4</v>
      </c>
      <c r="I92" s="147"/>
      <c r="J92" s="147"/>
      <c r="K92" s="150"/>
      <c r="L92" s="9"/>
      <c r="M92" s="126"/>
      <c r="N92" s="127"/>
      <c r="O92" s="128"/>
    </row>
    <row r="93" spans="2:15" ht="10.5" customHeight="1" x14ac:dyDescent="0.25">
      <c r="B93" s="123"/>
      <c r="C93" s="35">
        <v>4</v>
      </c>
      <c r="D93" s="40" t="s">
        <v>22</v>
      </c>
      <c r="E93" s="37">
        <v>10258</v>
      </c>
      <c r="F93" s="37">
        <v>44971</v>
      </c>
      <c r="G93" s="38">
        <f t="shared" si="3"/>
        <v>0.22810255497987592</v>
      </c>
      <c r="H93" s="39" t="s">
        <v>3</v>
      </c>
      <c r="I93" s="147"/>
      <c r="J93" s="147"/>
      <c r="K93" s="150"/>
      <c r="L93" s="10"/>
      <c r="M93" s="126"/>
      <c r="N93" s="127"/>
      <c r="O93" s="128"/>
    </row>
    <row r="94" spans="2:15" ht="10.5" customHeight="1" x14ac:dyDescent="0.25">
      <c r="B94" s="123"/>
      <c r="C94" s="41">
        <v>5</v>
      </c>
      <c r="D94" s="40" t="s">
        <v>30</v>
      </c>
      <c r="E94" s="37">
        <v>2395</v>
      </c>
      <c r="F94" s="37">
        <v>61998</v>
      </c>
      <c r="G94" s="42">
        <f t="shared" si="3"/>
        <v>3.8630278396077293E-2</v>
      </c>
      <c r="H94" s="39" t="s">
        <v>4</v>
      </c>
      <c r="I94" s="147"/>
      <c r="J94" s="147"/>
      <c r="K94" s="150"/>
      <c r="L94" s="10"/>
      <c r="M94" s="126"/>
      <c r="N94" s="129">
        <f>N90/M90</f>
        <v>0</v>
      </c>
      <c r="O94" s="130">
        <f>O90/M90</f>
        <v>0</v>
      </c>
    </row>
    <row r="95" spans="2:15" ht="10.5" customHeight="1" x14ac:dyDescent="0.25">
      <c r="B95" s="123"/>
      <c r="C95" s="41">
        <v>6</v>
      </c>
      <c r="D95" s="40" t="s">
        <v>31</v>
      </c>
      <c r="E95" s="37">
        <v>2808</v>
      </c>
      <c r="F95" s="37">
        <v>41171</v>
      </c>
      <c r="G95" s="42">
        <f t="shared" si="3"/>
        <v>6.8203347016103574E-2</v>
      </c>
      <c r="H95" s="39" t="s">
        <v>3</v>
      </c>
      <c r="I95" s="147"/>
      <c r="J95" s="147"/>
      <c r="K95" s="150"/>
      <c r="L95" s="10"/>
      <c r="M95" s="126"/>
      <c r="N95" s="129"/>
      <c r="O95" s="130"/>
    </row>
    <row r="96" spans="2:15" ht="10.5" customHeight="1" x14ac:dyDescent="0.25">
      <c r="B96" s="123"/>
      <c r="C96" s="41">
        <v>7</v>
      </c>
      <c r="D96" s="40" t="s">
        <v>33</v>
      </c>
      <c r="E96" s="37">
        <v>5281</v>
      </c>
      <c r="F96" s="37">
        <v>50411</v>
      </c>
      <c r="G96" s="42">
        <f t="shared" si="3"/>
        <v>0.10475888199004185</v>
      </c>
      <c r="H96" s="39" t="s">
        <v>4</v>
      </c>
      <c r="I96" s="147"/>
      <c r="J96" s="147"/>
      <c r="K96" s="150"/>
      <c r="L96" s="9"/>
      <c r="M96" s="126"/>
      <c r="N96" s="129"/>
      <c r="O96" s="130"/>
    </row>
    <row r="97" spans="2:15" ht="10.5" customHeight="1" x14ac:dyDescent="0.25">
      <c r="B97" s="123"/>
      <c r="C97" s="41">
        <v>8</v>
      </c>
      <c r="D97" s="40" t="s">
        <v>34</v>
      </c>
      <c r="E97" s="37">
        <v>7771</v>
      </c>
      <c r="F97" s="37">
        <v>58422</v>
      </c>
      <c r="G97" s="42">
        <f t="shared" si="3"/>
        <v>0.13301496011776387</v>
      </c>
      <c r="H97" s="39" t="s">
        <v>3</v>
      </c>
      <c r="I97" s="147"/>
      <c r="J97" s="147"/>
      <c r="K97" s="150"/>
      <c r="L97" s="9"/>
      <c r="M97" s="120">
        <v>4</v>
      </c>
      <c r="N97" s="121"/>
      <c r="O97" s="115"/>
    </row>
    <row r="98" spans="2:15" ht="10.5" customHeight="1" x14ac:dyDescent="0.25">
      <c r="B98" s="123"/>
      <c r="C98" s="41">
        <v>9</v>
      </c>
      <c r="D98" s="40" t="s">
        <v>35</v>
      </c>
      <c r="E98" s="37">
        <v>5194</v>
      </c>
      <c r="F98" s="37">
        <v>48073</v>
      </c>
      <c r="G98" s="42">
        <f t="shared" si="3"/>
        <v>0.10804401639173757</v>
      </c>
      <c r="H98" s="39" t="s">
        <v>3</v>
      </c>
      <c r="I98" s="147"/>
      <c r="J98" s="147"/>
      <c r="K98" s="150"/>
      <c r="L98" s="9"/>
      <c r="M98" s="120"/>
      <c r="N98" s="121"/>
      <c r="O98" s="115"/>
    </row>
    <row r="99" spans="2:15" ht="10.5" customHeight="1" x14ac:dyDescent="0.25">
      <c r="B99" s="123"/>
      <c r="C99" s="41">
        <v>10</v>
      </c>
      <c r="D99" s="40" t="s">
        <v>36</v>
      </c>
      <c r="E99" s="37">
        <v>2696</v>
      </c>
      <c r="F99" s="37">
        <v>58610</v>
      </c>
      <c r="G99" s="42">
        <f t="shared" si="3"/>
        <v>4.5998976283910593E-2</v>
      </c>
      <c r="H99" s="39" t="s">
        <v>3</v>
      </c>
      <c r="I99" s="147"/>
      <c r="J99" s="147"/>
      <c r="K99" s="150"/>
      <c r="L99" s="10"/>
      <c r="M99" s="120"/>
      <c r="N99" s="121"/>
      <c r="O99" s="115"/>
    </row>
    <row r="100" spans="2:15" ht="15.75" x14ac:dyDescent="0.25">
      <c r="B100" s="123"/>
      <c r="C100" s="131" t="s">
        <v>42</v>
      </c>
      <c r="D100" s="132"/>
      <c r="E100" s="43">
        <f>SUM(E90:E99)</f>
        <v>44126</v>
      </c>
      <c r="F100" s="43">
        <f>SUM(F90:F99)</f>
        <v>486556</v>
      </c>
      <c r="G100" s="44">
        <f t="shared" si="3"/>
        <v>9.0690485781698305E-2</v>
      </c>
      <c r="H100" s="45" t="s">
        <v>45</v>
      </c>
      <c r="I100" s="147"/>
      <c r="J100" s="148"/>
      <c r="K100" s="151"/>
      <c r="L100" s="10"/>
      <c r="M100" s="120"/>
      <c r="N100" s="121"/>
      <c r="O100" s="115"/>
    </row>
    <row r="101" spans="2:15" ht="10.5" customHeight="1" x14ac:dyDescent="0.25">
      <c r="B101" s="124" t="s">
        <v>41</v>
      </c>
      <c r="C101" s="46">
        <v>11</v>
      </c>
      <c r="D101" s="47" t="s">
        <v>18</v>
      </c>
      <c r="E101" s="48">
        <v>2366</v>
      </c>
      <c r="F101" s="48">
        <v>52926</v>
      </c>
      <c r="G101" s="49">
        <f t="shared" si="3"/>
        <v>4.4703926236632281E-2</v>
      </c>
      <c r="H101" s="50" t="s">
        <v>3</v>
      </c>
      <c r="I101" s="147"/>
      <c r="J101" s="152">
        <f>J90/I90</f>
        <v>1</v>
      </c>
      <c r="K101" s="154">
        <f>K90/I90</f>
        <v>0</v>
      </c>
      <c r="L101" s="10"/>
      <c r="M101" s="120"/>
      <c r="N101" s="121"/>
      <c r="O101" s="115"/>
    </row>
    <row r="102" spans="2:15" ht="10.5" customHeight="1" x14ac:dyDescent="0.25">
      <c r="B102" s="124"/>
      <c r="C102" s="46">
        <v>12</v>
      </c>
      <c r="D102" s="47" t="s">
        <v>23</v>
      </c>
      <c r="E102" s="48">
        <v>6032</v>
      </c>
      <c r="F102" s="48">
        <v>38765</v>
      </c>
      <c r="G102" s="49">
        <f t="shared" si="3"/>
        <v>0.15560428221333678</v>
      </c>
      <c r="H102" s="50" t="s">
        <v>4</v>
      </c>
      <c r="I102" s="147"/>
      <c r="J102" s="153"/>
      <c r="K102" s="155"/>
      <c r="L102" s="10"/>
      <c r="M102" s="120"/>
      <c r="N102" s="116">
        <f>N97/M97</f>
        <v>0</v>
      </c>
      <c r="O102" s="117">
        <f>O97/M97</f>
        <v>0</v>
      </c>
    </row>
    <row r="103" spans="2:15" ht="10.5" customHeight="1" x14ac:dyDescent="0.25">
      <c r="B103" s="124"/>
      <c r="C103" s="46">
        <v>13</v>
      </c>
      <c r="D103" s="47" t="s">
        <v>24</v>
      </c>
      <c r="E103" s="48">
        <v>4470</v>
      </c>
      <c r="F103" s="48">
        <v>32235</v>
      </c>
      <c r="G103" s="51">
        <f t="shared" si="3"/>
        <v>0.1386691484411354</v>
      </c>
      <c r="H103" s="50" t="s">
        <v>4</v>
      </c>
      <c r="I103" s="147"/>
      <c r="J103" s="153"/>
      <c r="K103" s="155"/>
      <c r="L103" s="9"/>
      <c r="M103" s="120"/>
      <c r="N103" s="116"/>
      <c r="O103" s="117"/>
    </row>
    <row r="104" spans="2:15" ht="10.5" customHeight="1" x14ac:dyDescent="0.25">
      <c r="B104" s="124"/>
      <c r="C104" s="52">
        <v>14</v>
      </c>
      <c r="D104" s="47" t="s">
        <v>25</v>
      </c>
      <c r="E104" s="48">
        <v>4589</v>
      </c>
      <c r="F104" s="48">
        <v>34108</v>
      </c>
      <c r="G104" s="51">
        <f t="shared" si="3"/>
        <v>0.1345432156678785</v>
      </c>
      <c r="H104" s="50" t="s">
        <v>3</v>
      </c>
      <c r="I104" s="147"/>
      <c r="J104" s="153"/>
      <c r="K104" s="155"/>
      <c r="L104" s="9"/>
      <c r="M104" s="120"/>
      <c r="N104" s="116"/>
      <c r="O104" s="117"/>
    </row>
    <row r="105" spans="2:15" ht="10.5" customHeight="1" x14ac:dyDescent="0.25">
      <c r="B105" s="124"/>
      <c r="C105" s="52">
        <v>15</v>
      </c>
      <c r="D105" s="47" t="s">
        <v>26</v>
      </c>
      <c r="E105" s="48">
        <v>4401</v>
      </c>
      <c r="F105" s="48">
        <v>33317</v>
      </c>
      <c r="G105" s="51">
        <f t="shared" si="3"/>
        <v>0.1320947264159438</v>
      </c>
      <c r="H105" s="50" t="s">
        <v>4</v>
      </c>
      <c r="I105" s="147"/>
      <c r="J105" s="153"/>
      <c r="K105" s="155"/>
      <c r="L105" s="9"/>
      <c r="M105" s="118">
        <v>4</v>
      </c>
      <c r="N105" s="138"/>
      <c r="O105" s="139"/>
    </row>
    <row r="106" spans="2:15" ht="10.5" customHeight="1" x14ac:dyDescent="0.25">
      <c r="B106" s="124"/>
      <c r="C106" s="52">
        <v>16</v>
      </c>
      <c r="D106" s="47" t="s">
        <v>27</v>
      </c>
      <c r="E106" s="48">
        <v>6305</v>
      </c>
      <c r="F106" s="48">
        <v>36001</v>
      </c>
      <c r="G106" s="51">
        <f t="shared" si="3"/>
        <v>0.17513402405488737</v>
      </c>
      <c r="H106" s="50" t="s">
        <v>4</v>
      </c>
      <c r="I106" s="147"/>
      <c r="J106" s="153"/>
      <c r="K106" s="155"/>
      <c r="L106" s="9"/>
      <c r="M106" s="118"/>
      <c r="N106" s="138"/>
      <c r="O106" s="139"/>
    </row>
    <row r="107" spans="2:15" ht="10.5" customHeight="1" x14ac:dyDescent="0.25">
      <c r="B107" s="124"/>
      <c r="C107" s="52">
        <v>17</v>
      </c>
      <c r="D107" s="47" t="s">
        <v>28</v>
      </c>
      <c r="E107" s="48">
        <v>10012</v>
      </c>
      <c r="F107" s="48">
        <v>45354</v>
      </c>
      <c r="G107" s="51">
        <f t="shared" si="3"/>
        <v>0.22075230409666183</v>
      </c>
      <c r="H107" s="50" t="s">
        <v>3</v>
      </c>
      <c r="I107" s="147"/>
      <c r="J107" s="153"/>
      <c r="K107" s="155"/>
      <c r="L107" s="9"/>
      <c r="M107" s="118"/>
      <c r="N107" s="138"/>
      <c r="O107" s="139"/>
    </row>
    <row r="108" spans="2:15" ht="10.5" customHeight="1" x14ac:dyDescent="0.25">
      <c r="B108" s="124"/>
      <c r="C108" s="52">
        <v>18</v>
      </c>
      <c r="D108" s="47" t="s">
        <v>29</v>
      </c>
      <c r="E108" s="48">
        <v>6366</v>
      </c>
      <c r="F108" s="48">
        <v>35768</v>
      </c>
      <c r="G108" s="51">
        <f t="shared" si="3"/>
        <v>0.1779803176023261</v>
      </c>
      <c r="H108" s="50" t="s">
        <v>4</v>
      </c>
      <c r="I108" s="147"/>
      <c r="J108" s="153"/>
      <c r="K108" s="155"/>
      <c r="L108" s="9"/>
      <c r="M108" s="118"/>
      <c r="N108" s="138"/>
      <c r="O108" s="139"/>
    </row>
    <row r="109" spans="2:15" ht="10.5" customHeight="1" x14ac:dyDescent="0.25">
      <c r="B109" s="124"/>
      <c r="C109" s="52">
        <v>19</v>
      </c>
      <c r="D109" s="47" t="s">
        <v>32</v>
      </c>
      <c r="E109" s="48">
        <v>12934</v>
      </c>
      <c r="F109" s="48">
        <v>49147</v>
      </c>
      <c r="G109" s="51">
        <f t="shared" si="3"/>
        <v>0.26316967464952085</v>
      </c>
      <c r="H109" s="50" t="s">
        <v>4</v>
      </c>
      <c r="I109" s="147"/>
      <c r="J109" s="153"/>
      <c r="K109" s="155"/>
      <c r="L109" s="9"/>
      <c r="M109" s="118"/>
      <c r="N109" s="140">
        <f>N105/M105</f>
        <v>0</v>
      </c>
      <c r="O109" s="142">
        <f>O105/M105</f>
        <v>0</v>
      </c>
    </row>
    <row r="110" spans="2:15" ht="10.5" customHeight="1" x14ac:dyDescent="0.25">
      <c r="B110" s="124"/>
      <c r="C110" s="52">
        <v>20</v>
      </c>
      <c r="D110" s="47" t="s">
        <v>38</v>
      </c>
      <c r="E110" s="48">
        <v>9481</v>
      </c>
      <c r="F110" s="48">
        <v>38053</v>
      </c>
      <c r="G110" s="51">
        <f t="shared" si="3"/>
        <v>0.24915249783197119</v>
      </c>
      <c r="H110" s="50" t="s">
        <v>4</v>
      </c>
      <c r="I110" s="147"/>
      <c r="J110" s="153"/>
      <c r="K110" s="155"/>
      <c r="L110" s="10"/>
      <c r="M110" s="118"/>
      <c r="N110" s="140"/>
      <c r="O110" s="142"/>
    </row>
    <row r="111" spans="2:15" ht="10.5" customHeight="1" thickBot="1" x14ac:dyDescent="0.3">
      <c r="B111" s="124"/>
      <c r="C111" s="52">
        <v>21</v>
      </c>
      <c r="D111" s="47" t="s">
        <v>37</v>
      </c>
      <c r="E111" s="48">
        <v>10487</v>
      </c>
      <c r="F111" s="48">
        <v>36664</v>
      </c>
      <c r="G111" s="51">
        <f t="shared" si="3"/>
        <v>0.28602989308313331</v>
      </c>
      <c r="H111" s="50">
        <v>0</v>
      </c>
      <c r="I111" s="147"/>
      <c r="J111" s="153"/>
      <c r="K111" s="155"/>
      <c r="L111" s="10"/>
      <c r="M111" s="119"/>
      <c r="N111" s="141"/>
      <c r="O111" s="143"/>
    </row>
    <row r="112" spans="2:15" ht="19.5" thickBot="1" x14ac:dyDescent="0.3">
      <c r="B112" s="179"/>
      <c r="C112" s="185" t="s">
        <v>43</v>
      </c>
      <c r="D112" s="186"/>
      <c r="E112" s="21">
        <f>SUM(E101:E111)</f>
        <v>77443</v>
      </c>
      <c r="F112" s="21">
        <f>SUM(F101:F111)</f>
        <v>432338</v>
      </c>
      <c r="G112" s="22">
        <f t="shared" si="3"/>
        <v>0.17912605415207547</v>
      </c>
      <c r="H112" s="25" t="s">
        <v>45</v>
      </c>
      <c r="I112" s="156"/>
      <c r="J112" s="157"/>
      <c r="K112" s="158"/>
    </row>
    <row r="113" spans="2:15" ht="26.25" customHeight="1" x14ac:dyDescent="0.25">
      <c r="B113" s="29" t="s">
        <v>50</v>
      </c>
      <c r="C113" s="182" t="s">
        <v>52</v>
      </c>
      <c r="D113" s="183"/>
      <c r="E113" s="183"/>
      <c r="F113" s="183"/>
      <c r="G113" s="183"/>
      <c r="H113" s="183"/>
      <c r="I113" s="183"/>
      <c r="J113" s="183"/>
      <c r="K113" s="184"/>
    </row>
    <row r="114" spans="2:15" ht="15.75" x14ac:dyDescent="0.25">
      <c r="B114" s="3"/>
      <c r="C114" s="3"/>
    </row>
    <row r="115" spans="2:15" ht="16.5" thickBot="1" x14ac:dyDescent="0.3">
      <c r="B115" s="3"/>
      <c r="C115" s="3"/>
    </row>
    <row r="116" spans="2:15" ht="15.75" customHeight="1" thickBot="1" x14ac:dyDescent="0.3">
      <c r="B116" s="133" t="s">
        <v>8</v>
      </c>
      <c r="C116" s="134"/>
      <c r="D116" s="135"/>
      <c r="E116" s="135"/>
      <c r="F116" s="135"/>
      <c r="G116" s="135"/>
      <c r="H116" s="135"/>
      <c r="I116" s="135"/>
      <c r="J116" s="135"/>
      <c r="K116" s="136"/>
      <c r="L116" s="8"/>
    </row>
    <row r="117" spans="2:15" ht="45.75" thickBot="1" x14ac:dyDescent="0.3">
      <c r="B117" s="5" t="s">
        <v>17</v>
      </c>
      <c r="C117" s="6" t="s">
        <v>39</v>
      </c>
      <c r="D117" s="6" t="s">
        <v>53</v>
      </c>
      <c r="E117" s="6" t="s">
        <v>0</v>
      </c>
      <c r="F117" s="6" t="s">
        <v>1</v>
      </c>
      <c r="G117" s="6" t="s">
        <v>2</v>
      </c>
      <c r="H117" s="6" t="s">
        <v>12</v>
      </c>
      <c r="I117" s="6" t="s">
        <v>49</v>
      </c>
      <c r="J117" s="6" t="s">
        <v>48</v>
      </c>
      <c r="K117" s="7" t="s">
        <v>47</v>
      </c>
      <c r="L117" s="11"/>
      <c r="M117" s="5" t="s">
        <v>13</v>
      </c>
      <c r="N117" s="6" t="s">
        <v>14</v>
      </c>
      <c r="O117" s="7" t="s">
        <v>15</v>
      </c>
    </row>
    <row r="118" spans="2:15" ht="10.5" customHeight="1" x14ac:dyDescent="0.25">
      <c r="B118" s="122" t="s">
        <v>40</v>
      </c>
      <c r="C118" s="23">
        <v>1</v>
      </c>
      <c r="D118" s="18" t="s">
        <v>19</v>
      </c>
      <c r="E118" s="19">
        <v>4699</v>
      </c>
      <c r="F118" s="19">
        <v>37316</v>
      </c>
      <c r="G118" s="24">
        <f t="shared" ref="G118:G140" si="4">E118/F118</f>
        <v>0.12592453639189624</v>
      </c>
      <c r="H118" s="20" t="s">
        <v>4</v>
      </c>
      <c r="I118" s="146">
        <v>2</v>
      </c>
      <c r="J118" s="146">
        <v>2</v>
      </c>
      <c r="K118" s="149">
        <v>0</v>
      </c>
      <c r="L118" s="9"/>
      <c r="M118" s="126">
        <v>4</v>
      </c>
      <c r="N118" s="127"/>
      <c r="O118" s="128"/>
    </row>
    <row r="119" spans="2:15" ht="10.5" customHeight="1" x14ac:dyDescent="0.25">
      <c r="B119" s="123"/>
      <c r="C119" s="35">
        <v>2</v>
      </c>
      <c r="D119" s="36" t="s">
        <v>20</v>
      </c>
      <c r="E119" s="37">
        <v>6664</v>
      </c>
      <c r="F119" s="37">
        <v>39692</v>
      </c>
      <c r="G119" s="38">
        <f t="shared" si="4"/>
        <v>0.16789277436259195</v>
      </c>
      <c r="H119" s="39" t="s">
        <v>4</v>
      </c>
      <c r="I119" s="147"/>
      <c r="J119" s="147"/>
      <c r="K119" s="150"/>
      <c r="L119" s="9"/>
      <c r="M119" s="126"/>
      <c r="N119" s="127"/>
      <c r="O119" s="128"/>
    </row>
    <row r="120" spans="2:15" ht="10.5" customHeight="1" x14ac:dyDescent="0.25">
      <c r="B120" s="123"/>
      <c r="C120" s="35">
        <v>3</v>
      </c>
      <c r="D120" s="40" t="s">
        <v>21</v>
      </c>
      <c r="E120" s="37">
        <v>3332</v>
      </c>
      <c r="F120" s="37">
        <v>45892</v>
      </c>
      <c r="G120" s="38">
        <f t="shared" si="4"/>
        <v>7.2605247101891396E-2</v>
      </c>
      <c r="H120" s="39" t="s">
        <v>3</v>
      </c>
      <c r="I120" s="147"/>
      <c r="J120" s="147"/>
      <c r="K120" s="150"/>
      <c r="L120" s="9"/>
      <c r="M120" s="126"/>
      <c r="N120" s="127"/>
      <c r="O120" s="128"/>
    </row>
    <row r="121" spans="2:15" ht="10.5" customHeight="1" x14ac:dyDescent="0.25">
      <c r="B121" s="123"/>
      <c r="C121" s="35">
        <v>4</v>
      </c>
      <c r="D121" s="40" t="s">
        <v>22</v>
      </c>
      <c r="E121" s="37">
        <v>1064</v>
      </c>
      <c r="F121" s="37">
        <v>44971</v>
      </c>
      <c r="G121" s="38">
        <f t="shared" si="4"/>
        <v>2.3659691801383113E-2</v>
      </c>
      <c r="H121" s="39" t="s">
        <v>3</v>
      </c>
      <c r="I121" s="147"/>
      <c r="J121" s="147"/>
      <c r="K121" s="150"/>
      <c r="L121" s="10"/>
      <c r="M121" s="126"/>
      <c r="N121" s="127"/>
      <c r="O121" s="128"/>
    </row>
    <row r="122" spans="2:15" ht="10.5" customHeight="1" x14ac:dyDescent="0.25">
      <c r="B122" s="123"/>
      <c r="C122" s="41">
        <v>5</v>
      </c>
      <c r="D122" s="40" t="s">
        <v>30</v>
      </c>
      <c r="E122" s="37">
        <v>601</v>
      </c>
      <c r="F122" s="37">
        <v>61998</v>
      </c>
      <c r="G122" s="42">
        <f t="shared" si="4"/>
        <v>9.6938610922932995E-3</v>
      </c>
      <c r="H122" s="39" t="s">
        <v>3</v>
      </c>
      <c r="I122" s="147"/>
      <c r="J122" s="147"/>
      <c r="K122" s="150"/>
      <c r="L122" s="10"/>
      <c r="M122" s="126"/>
      <c r="N122" s="129">
        <f>N118/M118</f>
        <v>0</v>
      </c>
      <c r="O122" s="130">
        <f>O118/M118</f>
        <v>0</v>
      </c>
    </row>
    <row r="123" spans="2:15" ht="10.5" customHeight="1" x14ac:dyDescent="0.25">
      <c r="B123" s="123"/>
      <c r="C123" s="41">
        <v>6</v>
      </c>
      <c r="D123" s="40" t="s">
        <v>31</v>
      </c>
      <c r="E123" s="37">
        <v>1109</v>
      </c>
      <c r="F123" s="37">
        <v>41171</v>
      </c>
      <c r="G123" s="42">
        <f t="shared" si="4"/>
        <v>2.6936435840761701E-2</v>
      </c>
      <c r="H123" s="39" t="s">
        <v>3</v>
      </c>
      <c r="I123" s="147"/>
      <c r="J123" s="147"/>
      <c r="K123" s="150"/>
      <c r="L123" s="10"/>
      <c r="M123" s="126"/>
      <c r="N123" s="129"/>
      <c r="O123" s="130"/>
    </row>
    <row r="124" spans="2:15" ht="10.5" customHeight="1" x14ac:dyDescent="0.25">
      <c r="B124" s="123"/>
      <c r="C124" s="41">
        <v>7</v>
      </c>
      <c r="D124" s="40" t="s">
        <v>33</v>
      </c>
      <c r="E124" s="37">
        <v>219</v>
      </c>
      <c r="F124" s="37">
        <v>50411</v>
      </c>
      <c r="G124" s="42">
        <f t="shared" si="4"/>
        <v>4.3442899367201601E-3</v>
      </c>
      <c r="H124" s="39" t="s">
        <v>4</v>
      </c>
      <c r="I124" s="147"/>
      <c r="J124" s="147"/>
      <c r="K124" s="150"/>
      <c r="L124" s="9"/>
      <c r="M124" s="126"/>
      <c r="N124" s="129"/>
      <c r="O124" s="130"/>
    </row>
    <row r="125" spans="2:15" ht="10.5" customHeight="1" x14ac:dyDescent="0.25">
      <c r="B125" s="123"/>
      <c r="C125" s="41">
        <v>8</v>
      </c>
      <c r="D125" s="40" t="s">
        <v>34</v>
      </c>
      <c r="E125" s="37">
        <v>1987</v>
      </c>
      <c r="F125" s="37">
        <v>58422</v>
      </c>
      <c r="G125" s="42">
        <f t="shared" si="4"/>
        <v>3.4011160179384478E-2</v>
      </c>
      <c r="H125" s="39" t="s">
        <v>3</v>
      </c>
      <c r="I125" s="147"/>
      <c r="J125" s="147"/>
      <c r="K125" s="150"/>
      <c r="L125" s="9"/>
      <c r="M125" s="120">
        <v>4</v>
      </c>
      <c r="N125" s="121"/>
      <c r="O125" s="115"/>
    </row>
    <row r="126" spans="2:15" ht="10.5" customHeight="1" x14ac:dyDescent="0.25">
      <c r="B126" s="123"/>
      <c r="C126" s="41">
        <v>9</v>
      </c>
      <c r="D126" s="40" t="s">
        <v>35</v>
      </c>
      <c r="E126" s="37">
        <v>4198</v>
      </c>
      <c r="F126" s="37">
        <v>48073</v>
      </c>
      <c r="G126" s="42">
        <f t="shared" si="4"/>
        <v>8.7325525762902256E-2</v>
      </c>
      <c r="H126" s="39" t="s">
        <v>4</v>
      </c>
      <c r="I126" s="147"/>
      <c r="J126" s="147"/>
      <c r="K126" s="150"/>
      <c r="L126" s="9"/>
      <c r="M126" s="120"/>
      <c r="N126" s="121"/>
      <c r="O126" s="115"/>
    </row>
    <row r="127" spans="2:15" ht="10.5" customHeight="1" x14ac:dyDescent="0.25">
      <c r="B127" s="123"/>
      <c r="C127" s="41">
        <v>10</v>
      </c>
      <c r="D127" s="40" t="s">
        <v>36</v>
      </c>
      <c r="E127" s="37">
        <v>411</v>
      </c>
      <c r="F127" s="37">
        <v>58610</v>
      </c>
      <c r="G127" s="42">
        <f t="shared" si="4"/>
        <v>7.0124552124210884E-3</v>
      </c>
      <c r="H127" s="39" t="s">
        <v>3</v>
      </c>
      <c r="I127" s="147"/>
      <c r="J127" s="147"/>
      <c r="K127" s="150"/>
      <c r="L127" s="10"/>
      <c r="M127" s="120"/>
      <c r="N127" s="121"/>
      <c r="O127" s="115"/>
    </row>
    <row r="128" spans="2:15" ht="15.75" x14ac:dyDescent="0.25">
      <c r="B128" s="123"/>
      <c r="C128" s="180" t="s">
        <v>42</v>
      </c>
      <c r="D128" s="181"/>
      <c r="E128" s="15">
        <f>SUM(E118:E127)</f>
        <v>24284</v>
      </c>
      <c r="F128" s="15">
        <f>SUM(F118:F127)</f>
        <v>486556</v>
      </c>
      <c r="G128" s="16">
        <f t="shared" si="4"/>
        <v>4.9909979529591662E-2</v>
      </c>
      <c r="H128" s="17" t="s">
        <v>45</v>
      </c>
      <c r="I128" s="147"/>
      <c r="J128" s="148"/>
      <c r="K128" s="151"/>
      <c r="L128" s="10"/>
      <c r="M128" s="120"/>
      <c r="N128" s="121"/>
      <c r="O128" s="115"/>
    </row>
    <row r="129" spans="2:15" ht="10.5" customHeight="1" x14ac:dyDescent="0.25">
      <c r="B129" s="124" t="s">
        <v>41</v>
      </c>
      <c r="C129" s="46">
        <v>11</v>
      </c>
      <c r="D129" s="47" t="s">
        <v>18</v>
      </c>
      <c r="E129" s="48">
        <v>323</v>
      </c>
      <c r="F129" s="48">
        <v>52926</v>
      </c>
      <c r="G129" s="49">
        <f t="shared" si="4"/>
        <v>6.1028605978158184E-3</v>
      </c>
      <c r="H129" s="50" t="s">
        <v>3</v>
      </c>
      <c r="I129" s="147"/>
      <c r="J129" s="152">
        <f>J118/I118</f>
        <v>1</v>
      </c>
      <c r="K129" s="154">
        <f>K118/I118</f>
        <v>0</v>
      </c>
      <c r="L129" s="10"/>
      <c r="M129" s="120"/>
      <c r="N129" s="121"/>
      <c r="O129" s="115"/>
    </row>
    <row r="130" spans="2:15" ht="10.5" customHeight="1" x14ac:dyDescent="0.25">
      <c r="B130" s="124"/>
      <c r="C130" s="46">
        <v>12</v>
      </c>
      <c r="D130" s="47" t="s">
        <v>23</v>
      </c>
      <c r="E130" s="48">
        <v>885</v>
      </c>
      <c r="F130" s="48">
        <v>38765</v>
      </c>
      <c r="G130" s="49">
        <f t="shared" si="4"/>
        <v>2.2829872307493872E-2</v>
      </c>
      <c r="H130" s="50" t="s">
        <v>4</v>
      </c>
      <c r="I130" s="147"/>
      <c r="J130" s="153"/>
      <c r="K130" s="155"/>
      <c r="L130" s="10"/>
      <c r="M130" s="120"/>
      <c r="N130" s="116">
        <f>N125/M125</f>
        <v>0</v>
      </c>
      <c r="O130" s="117">
        <f>O125/M125</f>
        <v>0</v>
      </c>
    </row>
    <row r="131" spans="2:15" ht="10.5" customHeight="1" x14ac:dyDescent="0.25">
      <c r="B131" s="124"/>
      <c r="C131" s="46">
        <v>13</v>
      </c>
      <c r="D131" s="47" t="s">
        <v>24</v>
      </c>
      <c r="E131" s="48">
        <v>796</v>
      </c>
      <c r="F131" s="48">
        <v>32235</v>
      </c>
      <c r="G131" s="51">
        <f t="shared" si="4"/>
        <v>2.469365596401427E-2</v>
      </c>
      <c r="H131" s="50" t="s">
        <v>4</v>
      </c>
      <c r="I131" s="147"/>
      <c r="J131" s="153"/>
      <c r="K131" s="155"/>
      <c r="L131" s="9"/>
      <c r="M131" s="120"/>
      <c r="N131" s="116"/>
      <c r="O131" s="117"/>
    </row>
    <row r="132" spans="2:15" ht="10.5" customHeight="1" x14ac:dyDescent="0.25">
      <c r="B132" s="124"/>
      <c r="C132" s="52">
        <v>14</v>
      </c>
      <c r="D132" s="47" t="s">
        <v>25</v>
      </c>
      <c r="E132" s="48">
        <v>1574</v>
      </c>
      <c r="F132" s="48">
        <v>34108</v>
      </c>
      <c r="G132" s="51">
        <f t="shared" si="4"/>
        <v>4.6147531370939368E-2</v>
      </c>
      <c r="H132" s="50" t="s">
        <v>4</v>
      </c>
      <c r="I132" s="147"/>
      <c r="J132" s="153"/>
      <c r="K132" s="155"/>
      <c r="L132" s="9"/>
      <c r="M132" s="120"/>
      <c r="N132" s="116"/>
      <c r="O132" s="117"/>
    </row>
    <row r="133" spans="2:15" ht="10.5" customHeight="1" x14ac:dyDescent="0.25">
      <c r="B133" s="124"/>
      <c r="C133" s="52">
        <v>15</v>
      </c>
      <c r="D133" s="47" t="s">
        <v>26</v>
      </c>
      <c r="E133" s="48">
        <v>736</v>
      </c>
      <c r="F133" s="48">
        <v>33317</v>
      </c>
      <c r="G133" s="51">
        <f t="shared" si="4"/>
        <v>2.2090824504006963E-2</v>
      </c>
      <c r="H133" s="50" t="s">
        <v>3</v>
      </c>
      <c r="I133" s="147"/>
      <c r="J133" s="153"/>
      <c r="K133" s="155"/>
      <c r="L133" s="9"/>
      <c r="M133" s="118">
        <v>4</v>
      </c>
      <c r="N133" s="138"/>
      <c r="O133" s="139"/>
    </row>
    <row r="134" spans="2:15" ht="10.5" customHeight="1" x14ac:dyDescent="0.25">
      <c r="B134" s="124"/>
      <c r="C134" s="52">
        <v>16</v>
      </c>
      <c r="D134" s="47" t="s">
        <v>27</v>
      </c>
      <c r="E134" s="48">
        <v>2318</v>
      </c>
      <c r="F134" s="48">
        <v>36001</v>
      </c>
      <c r="G134" s="51">
        <f t="shared" si="4"/>
        <v>6.4387100358323374E-2</v>
      </c>
      <c r="H134" s="50" t="s">
        <v>4</v>
      </c>
      <c r="I134" s="147"/>
      <c r="J134" s="153"/>
      <c r="K134" s="155"/>
      <c r="L134" s="9"/>
      <c r="M134" s="118"/>
      <c r="N134" s="138"/>
      <c r="O134" s="139"/>
    </row>
    <row r="135" spans="2:15" ht="10.5" customHeight="1" x14ac:dyDescent="0.25">
      <c r="B135" s="124"/>
      <c r="C135" s="52">
        <v>17</v>
      </c>
      <c r="D135" s="47" t="s">
        <v>28</v>
      </c>
      <c r="E135" s="48">
        <v>434</v>
      </c>
      <c r="F135" s="48">
        <v>45354</v>
      </c>
      <c r="G135" s="51">
        <f t="shared" si="4"/>
        <v>9.5691669973982443E-3</v>
      </c>
      <c r="H135" s="50" t="s">
        <v>3</v>
      </c>
      <c r="I135" s="147"/>
      <c r="J135" s="153"/>
      <c r="K135" s="155"/>
      <c r="L135" s="9"/>
      <c r="M135" s="118"/>
      <c r="N135" s="138"/>
      <c r="O135" s="139"/>
    </row>
    <row r="136" spans="2:15" ht="10.5" customHeight="1" x14ac:dyDescent="0.25">
      <c r="B136" s="124"/>
      <c r="C136" s="52">
        <v>18</v>
      </c>
      <c r="D136" s="47" t="s">
        <v>29</v>
      </c>
      <c r="E136" s="48">
        <v>615</v>
      </c>
      <c r="F136" s="48">
        <v>35768</v>
      </c>
      <c r="G136" s="51">
        <f t="shared" si="4"/>
        <v>1.7194140013419817E-2</v>
      </c>
      <c r="H136" s="50" t="s">
        <v>4</v>
      </c>
      <c r="I136" s="147"/>
      <c r="J136" s="153"/>
      <c r="K136" s="155"/>
      <c r="L136" s="9"/>
      <c r="M136" s="118"/>
      <c r="N136" s="138"/>
      <c r="O136" s="139"/>
    </row>
    <row r="137" spans="2:15" ht="10.5" customHeight="1" x14ac:dyDescent="0.25">
      <c r="B137" s="124"/>
      <c r="C137" s="52">
        <v>19</v>
      </c>
      <c r="D137" s="47" t="s">
        <v>32</v>
      </c>
      <c r="E137" s="48">
        <v>2451</v>
      </c>
      <c r="F137" s="48">
        <v>49147</v>
      </c>
      <c r="G137" s="51">
        <f t="shared" si="4"/>
        <v>4.987079577593749E-2</v>
      </c>
      <c r="H137" s="50" t="s">
        <v>3</v>
      </c>
      <c r="I137" s="147"/>
      <c r="J137" s="153"/>
      <c r="K137" s="155"/>
      <c r="L137" s="9"/>
      <c r="M137" s="118"/>
      <c r="N137" s="140">
        <f>N133/M133</f>
        <v>0</v>
      </c>
      <c r="O137" s="142">
        <f>O133/M133</f>
        <v>0</v>
      </c>
    </row>
    <row r="138" spans="2:15" ht="10.5" customHeight="1" x14ac:dyDescent="0.25">
      <c r="B138" s="124"/>
      <c r="C138" s="52">
        <v>20</v>
      </c>
      <c r="D138" s="47" t="s">
        <v>38</v>
      </c>
      <c r="E138" s="48">
        <v>498</v>
      </c>
      <c r="F138" s="48">
        <v>38053</v>
      </c>
      <c r="G138" s="51">
        <f t="shared" si="4"/>
        <v>1.3087010222584291E-2</v>
      </c>
      <c r="H138" s="50" t="s">
        <v>3</v>
      </c>
      <c r="I138" s="147"/>
      <c r="J138" s="153"/>
      <c r="K138" s="155"/>
      <c r="L138" s="10"/>
      <c r="M138" s="118"/>
      <c r="N138" s="140"/>
      <c r="O138" s="142"/>
    </row>
    <row r="139" spans="2:15" ht="10.5" customHeight="1" thickBot="1" x14ac:dyDescent="0.3">
      <c r="B139" s="124"/>
      <c r="C139" s="52">
        <v>21</v>
      </c>
      <c r="D139" s="47" t="s">
        <v>37</v>
      </c>
      <c r="E139" s="48">
        <v>987</v>
      </c>
      <c r="F139" s="48">
        <v>36664</v>
      </c>
      <c r="G139" s="51">
        <f t="shared" si="4"/>
        <v>2.6920139646519747E-2</v>
      </c>
      <c r="H139" s="50">
        <v>0</v>
      </c>
      <c r="I139" s="147"/>
      <c r="J139" s="153"/>
      <c r="K139" s="155"/>
      <c r="L139" s="10"/>
      <c r="M139" s="119"/>
      <c r="N139" s="141"/>
      <c r="O139" s="143"/>
    </row>
    <row r="140" spans="2:15" ht="12" customHeight="1" thickBot="1" x14ac:dyDescent="0.3">
      <c r="B140" s="179"/>
      <c r="C140" s="185" t="s">
        <v>43</v>
      </c>
      <c r="D140" s="186"/>
      <c r="E140" s="21">
        <f>SUM(E129:E139)</f>
        <v>11617</v>
      </c>
      <c r="F140" s="21">
        <f>SUM(F129:F139)</f>
        <v>432338</v>
      </c>
      <c r="G140" s="22">
        <f t="shared" si="4"/>
        <v>2.6870180275617689E-2</v>
      </c>
      <c r="H140" s="25" t="s">
        <v>45</v>
      </c>
      <c r="I140" s="156"/>
      <c r="J140" s="157"/>
      <c r="K140" s="158"/>
    </row>
    <row r="141" spans="2:15" ht="27" customHeight="1" x14ac:dyDescent="0.25">
      <c r="B141" s="29" t="s">
        <v>50</v>
      </c>
      <c r="C141" s="182" t="s">
        <v>52</v>
      </c>
      <c r="D141" s="183"/>
      <c r="E141" s="183"/>
      <c r="F141" s="183"/>
      <c r="G141" s="183"/>
      <c r="H141" s="183"/>
      <c r="I141" s="183"/>
      <c r="J141" s="183"/>
      <c r="K141" s="184"/>
    </row>
    <row r="142" spans="2:15" ht="12" customHeight="1" x14ac:dyDescent="0.25">
      <c r="B142" s="3"/>
      <c r="C142" s="3"/>
    </row>
    <row r="143" spans="2:15" ht="12" customHeight="1" thickBot="1" x14ac:dyDescent="0.3">
      <c r="B143" s="3"/>
      <c r="C143" s="3"/>
    </row>
    <row r="144" spans="2:15" ht="15.75" customHeight="1" thickBot="1" x14ac:dyDescent="0.3">
      <c r="B144" s="133" t="s">
        <v>9</v>
      </c>
      <c r="C144" s="134"/>
      <c r="D144" s="135"/>
      <c r="E144" s="135"/>
      <c r="F144" s="135"/>
      <c r="G144" s="135"/>
      <c r="H144" s="135"/>
      <c r="I144" s="135"/>
      <c r="J144" s="135"/>
      <c r="K144" s="136"/>
      <c r="L144" s="8"/>
    </row>
    <row r="145" spans="2:15" ht="45.75" thickBot="1" x14ac:dyDescent="0.3">
      <c r="B145" s="5" t="s">
        <v>17</v>
      </c>
      <c r="C145" s="6" t="s">
        <v>39</v>
      </c>
      <c r="D145" s="6" t="s">
        <v>53</v>
      </c>
      <c r="E145" s="6" t="s">
        <v>0</v>
      </c>
      <c r="F145" s="6" t="s">
        <v>1</v>
      </c>
      <c r="G145" s="6" t="s">
        <v>2</v>
      </c>
      <c r="H145" s="6" t="s">
        <v>12</v>
      </c>
      <c r="I145" s="6" t="s">
        <v>49</v>
      </c>
      <c r="J145" s="6" t="s">
        <v>48</v>
      </c>
      <c r="K145" s="7" t="s">
        <v>47</v>
      </c>
      <c r="L145" s="11"/>
      <c r="M145" s="5" t="s">
        <v>13</v>
      </c>
      <c r="N145" s="6" t="s">
        <v>14</v>
      </c>
      <c r="O145" s="7" t="s">
        <v>15</v>
      </c>
    </row>
    <row r="146" spans="2:15" ht="10.5" customHeight="1" x14ac:dyDescent="0.25">
      <c r="B146" s="122" t="s">
        <v>40</v>
      </c>
      <c r="C146" s="30">
        <v>1</v>
      </c>
      <c r="D146" s="31" t="s">
        <v>19</v>
      </c>
      <c r="E146" s="32">
        <v>1106</v>
      </c>
      <c r="F146" s="32">
        <v>37316</v>
      </c>
      <c r="G146" s="33">
        <f t="shared" ref="G146:G168" si="5">E146/F146</f>
        <v>2.9638760853253295E-2</v>
      </c>
      <c r="H146" s="34" t="s">
        <v>3</v>
      </c>
      <c r="I146" s="146">
        <v>2</v>
      </c>
      <c r="J146" s="146">
        <v>2</v>
      </c>
      <c r="K146" s="149">
        <v>0</v>
      </c>
      <c r="L146" s="9"/>
      <c r="M146" s="126">
        <v>4</v>
      </c>
      <c r="N146" s="127"/>
      <c r="O146" s="128"/>
    </row>
    <row r="147" spans="2:15" ht="10.5" customHeight="1" x14ac:dyDescent="0.25">
      <c r="B147" s="123"/>
      <c r="C147" s="35">
        <v>2</v>
      </c>
      <c r="D147" s="36" t="s">
        <v>20</v>
      </c>
      <c r="E147" s="37">
        <v>752</v>
      </c>
      <c r="F147" s="37">
        <v>39692</v>
      </c>
      <c r="G147" s="38">
        <f t="shared" si="5"/>
        <v>1.894588330142094E-2</v>
      </c>
      <c r="H147" s="39" t="s">
        <v>4</v>
      </c>
      <c r="I147" s="147"/>
      <c r="J147" s="147"/>
      <c r="K147" s="150"/>
      <c r="L147" s="9"/>
      <c r="M147" s="126"/>
      <c r="N147" s="127"/>
      <c r="O147" s="128"/>
    </row>
    <row r="148" spans="2:15" ht="10.5" customHeight="1" x14ac:dyDescent="0.25">
      <c r="B148" s="123"/>
      <c r="C148" s="35">
        <v>3</v>
      </c>
      <c r="D148" s="40" t="s">
        <v>21</v>
      </c>
      <c r="E148" s="37">
        <v>1100</v>
      </c>
      <c r="F148" s="37">
        <v>45892</v>
      </c>
      <c r="G148" s="38">
        <f t="shared" si="5"/>
        <v>2.3969319271332695E-2</v>
      </c>
      <c r="H148" s="39" t="s">
        <v>4</v>
      </c>
      <c r="I148" s="147"/>
      <c r="J148" s="147"/>
      <c r="K148" s="150"/>
      <c r="L148" s="9"/>
      <c r="M148" s="126"/>
      <c r="N148" s="127"/>
      <c r="O148" s="128"/>
    </row>
    <row r="149" spans="2:15" ht="10.5" customHeight="1" x14ac:dyDescent="0.25">
      <c r="B149" s="123"/>
      <c r="C149" s="35">
        <v>4</v>
      </c>
      <c r="D149" s="40" t="s">
        <v>22</v>
      </c>
      <c r="E149" s="37">
        <v>2434</v>
      </c>
      <c r="F149" s="37">
        <v>44971</v>
      </c>
      <c r="G149" s="38">
        <f t="shared" si="5"/>
        <v>5.4123768650908365E-2</v>
      </c>
      <c r="H149" s="39" t="s">
        <v>4</v>
      </c>
      <c r="I149" s="147"/>
      <c r="J149" s="147"/>
      <c r="K149" s="150"/>
      <c r="L149" s="10"/>
      <c r="M149" s="126"/>
      <c r="N149" s="127"/>
      <c r="O149" s="128"/>
    </row>
    <row r="150" spans="2:15" ht="10.5" customHeight="1" x14ac:dyDescent="0.25">
      <c r="B150" s="123"/>
      <c r="C150" s="41">
        <v>5</v>
      </c>
      <c r="D150" s="40" t="s">
        <v>30</v>
      </c>
      <c r="E150" s="37">
        <v>965</v>
      </c>
      <c r="F150" s="37">
        <v>61998</v>
      </c>
      <c r="G150" s="42">
        <f t="shared" si="5"/>
        <v>1.55650182263944E-2</v>
      </c>
      <c r="H150" s="39" t="s">
        <v>3</v>
      </c>
      <c r="I150" s="147"/>
      <c r="J150" s="147"/>
      <c r="K150" s="150"/>
      <c r="L150" s="10"/>
      <c r="M150" s="126"/>
      <c r="N150" s="129">
        <f>N146/M146</f>
        <v>0</v>
      </c>
      <c r="O150" s="130">
        <f>O146/M146</f>
        <v>0</v>
      </c>
    </row>
    <row r="151" spans="2:15" ht="10.5" customHeight="1" x14ac:dyDescent="0.25">
      <c r="B151" s="123"/>
      <c r="C151" s="41">
        <v>6</v>
      </c>
      <c r="D151" s="40" t="s">
        <v>31</v>
      </c>
      <c r="E151" s="37">
        <v>941</v>
      </c>
      <c r="F151" s="37">
        <v>41171</v>
      </c>
      <c r="G151" s="42">
        <f t="shared" si="5"/>
        <v>2.2855893711593113E-2</v>
      </c>
      <c r="H151" s="39" t="s">
        <v>4</v>
      </c>
      <c r="I151" s="147"/>
      <c r="J151" s="147"/>
      <c r="K151" s="150"/>
      <c r="L151" s="10"/>
      <c r="M151" s="126"/>
      <c r="N151" s="129"/>
      <c r="O151" s="130"/>
    </row>
    <row r="152" spans="2:15" ht="10.5" customHeight="1" x14ac:dyDescent="0.25">
      <c r="B152" s="123"/>
      <c r="C152" s="41">
        <v>7</v>
      </c>
      <c r="D152" s="40" t="s">
        <v>33</v>
      </c>
      <c r="E152" s="37">
        <v>276</v>
      </c>
      <c r="F152" s="37">
        <v>50411</v>
      </c>
      <c r="G152" s="42">
        <f t="shared" si="5"/>
        <v>5.474995536688421E-3</v>
      </c>
      <c r="H152" s="39" t="s">
        <v>3</v>
      </c>
      <c r="I152" s="147"/>
      <c r="J152" s="147"/>
      <c r="K152" s="150"/>
      <c r="L152" s="9"/>
      <c r="M152" s="126"/>
      <c r="N152" s="129"/>
      <c r="O152" s="130"/>
    </row>
    <row r="153" spans="2:15" ht="10.5" customHeight="1" x14ac:dyDescent="0.25">
      <c r="B153" s="123"/>
      <c r="C153" s="41">
        <v>8</v>
      </c>
      <c r="D153" s="40" t="s">
        <v>34</v>
      </c>
      <c r="E153" s="37">
        <v>1312</v>
      </c>
      <c r="F153" s="37">
        <v>58422</v>
      </c>
      <c r="G153" s="42">
        <f t="shared" si="5"/>
        <v>2.2457293485330869E-2</v>
      </c>
      <c r="H153" s="39" t="s">
        <v>3</v>
      </c>
      <c r="I153" s="147"/>
      <c r="J153" s="147"/>
      <c r="K153" s="150"/>
      <c r="L153" s="9"/>
      <c r="M153" s="120">
        <v>4</v>
      </c>
      <c r="N153" s="121"/>
      <c r="O153" s="115"/>
    </row>
    <row r="154" spans="2:15" ht="10.5" customHeight="1" x14ac:dyDescent="0.25">
      <c r="B154" s="123"/>
      <c r="C154" s="41">
        <v>9</v>
      </c>
      <c r="D154" s="40" t="s">
        <v>35</v>
      </c>
      <c r="E154" s="37">
        <v>854</v>
      </c>
      <c r="F154" s="37">
        <v>48073</v>
      </c>
      <c r="G154" s="42">
        <f t="shared" si="5"/>
        <v>1.7764649595406985E-2</v>
      </c>
      <c r="H154" s="39" t="s">
        <v>4</v>
      </c>
      <c r="I154" s="147"/>
      <c r="J154" s="147"/>
      <c r="K154" s="150"/>
      <c r="L154" s="9"/>
      <c r="M154" s="120"/>
      <c r="N154" s="121"/>
      <c r="O154" s="115"/>
    </row>
    <row r="155" spans="2:15" ht="10.5" customHeight="1" x14ac:dyDescent="0.25">
      <c r="B155" s="123"/>
      <c r="C155" s="41">
        <v>10</v>
      </c>
      <c r="D155" s="40" t="s">
        <v>36</v>
      </c>
      <c r="E155" s="37">
        <v>2208</v>
      </c>
      <c r="F155" s="37">
        <v>58610</v>
      </c>
      <c r="G155" s="42">
        <f t="shared" si="5"/>
        <v>3.7672752090087018E-2</v>
      </c>
      <c r="H155" s="39" t="s">
        <v>4</v>
      </c>
      <c r="I155" s="147"/>
      <c r="J155" s="147"/>
      <c r="K155" s="150"/>
      <c r="L155" s="10"/>
      <c r="M155" s="120"/>
      <c r="N155" s="121"/>
      <c r="O155" s="115"/>
    </row>
    <row r="156" spans="2:15" ht="15.75" x14ac:dyDescent="0.25">
      <c r="B156" s="123"/>
      <c r="C156" s="131" t="s">
        <v>42</v>
      </c>
      <c r="D156" s="132"/>
      <c r="E156" s="43">
        <f>SUM(E146:E155)</f>
        <v>11948</v>
      </c>
      <c r="F156" s="43">
        <f>SUM(F146:F155)</f>
        <v>486556</v>
      </c>
      <c r="G156" s="44">
        <f t="shared" si="5"/>
        <v>2.4556268959790857E-2</v>
      </c>
      <c r="H156" s="45" t="s">
        <v>45</v>
      </c>
      <c r="I156" s="147"/>
      <c r="J156" s="148"/>
      <c r="K156" s="151"/>
      <c r="L156" s="10"/>
      <c r="M156" s="120"/>
      <c r="N156" s="121"/>
      <c r="O156" s="115"/>
    </row>
    <row r="157" spans="2:15" ht="10.5" customHeight="1" x14ac:dyDescent="0.25">
      <c r="B157" s="124" t="s">
        <v>41</v>
      </c>
      <c r="C157" s="46">
        <v>11</v>
      </c>
      <c r="D157" s="47" t="s">
        <v>18</v>
      </c>
      <c r="E157" s="48">
        <v>4790</v>
      </c>
      <c r="F157" s="48">
        <v>52926</v>
      </c>
      <c r="G157" s="49">
        <f t="shared" si="5"/>
        <v>9.0503722178135515E-2</v>
      </c>
      <c r="H157" s="50" t="s">
        <v>3</v>
      </c>
      <c r="I157" s="147"/>
      <c r="J157" s="152">
        <f>J146/I146</f>
        <v>1</v>
      </c>
      <c r="K157" s="154">
        <f>K146/I146</f>
        <v>0</v>
      </c>
      <c r="L157" s="10"/>
      <c r="M157" s="120"/>
      <c r="N157" s="121"/>
      <c r="O157" s="115"/>
    </row>
    <row r="158" spans="2:15" ht="10.5" customHeight="1" x14ac:dyDescent="0.25">
      <c r="B158" s="124"/>
      <c r="C158" s="46">
        <v>12</v>
      </c>
      <c r="D158" s="47" t="s">
        <v>23</v>
      </c>
      <c r="E158" s="48">
        <v>1423</v>
      </c>
      <c r="F158" s="48">
        <v>38765</v>
      </c>
      <c r="G158" s="49">
        <f t="shared" si="5"/>
        <v>3.6708370953179414E-2</v>
      </c>
      <c r="H158" s="50" t="s">
        <v>4</v>
      </c>
      <c r="I158" s="147"/>
      <c r="J158" s="153"/>
      <c r="K158" s="155"/>
      <c r="L158" s="10"/>
      <c r="M158" s="120"/>
      <c r="N158" s="116">
        <f>N153/M153</f>
        <v>0</v>
      </c>
      <c r="O158" s="117">
        <f>O153/M153</f>
        <v>0</v>
      </c>
    </row>
    <row r="159" spans="2:15" ht="10.5" customHeight="1" x14ac:dyDescent="0.25">
      <c r="B159" s="124"/>
      <c r="C159" s="46">
        <v>13</v>
      </c>
      <c r="D159" s="47" t="s">
        <v>24</v>
      </c>
      <c r="E159" s="48">
        <v>1868</v>
      </c>
      <c r="F159" s="48">
        <v>32235</v>
      </c>
      <c r="G159" s="51">
        <f t="shared" si="5"/>
        <v>5.7949433845199315E-2</v>
      </c>
      <c r="H159" s="50" t="s">
        <v>3</v>
      </c>
      <c r="I159" s="147"/>
      <c r="J159" s="153"/>
      <c r="K159" s="155"/>
      <c r="L159" s="9"/>
      <c r="M159" s="120"/>
      <c r="N159" s="116"/>
      <c r="O159" s="117"/>
    </row>
    <row r="160" spans="2:15" ht="10.5" customHeight="1" x14ac:dyDescent="0.25">
      <c r="B160" s="124"/>
      <c r="C160" s="52">
        <v>14</v>
      </c>
      <c r="D160" s="47" t="s">
        <v>25</v>
      </c>
      <c r="E160" s="48">
        <v>1041</v>
      </c>
      <c r="F160" s="48">
        <v>34108</v>
      </c>
      <c r="G160" s="51">
        <f t="shared" si="5"/>
        <v>3.0520698956256597E-2</v>
      </c>
      <c r="H160" s="50" t="s">
        <v>3</v>
      </c>
      <c r="I160" s="147"/>
      <c r="J160" s="153"/>
      <c r="K160" s="155"/>
      <c r="L160" s="9"/>
      <c r="M160" s="120"/>
      <c r="N160" s="116"/>
      <c r="O160" s="117"/>
    </row>
    <row r="161" spans="2:15" ht="10.5" customHeight="1" x14ac:dyDescent="0.25">
      <c r="B161" s="124"/>
      <c r="C161" s="52">
        <v>15</v>
      </c>
      <c r="D161" s="47" t="s">
        <v>26</v>
      </c>
      <c r="E161" s="48">
        <v>1063</v>
      </c>
      <c r="F161" s="48">
        <v>33317</v>
      </c>
      <c r="G161" s="51">
        <f t="shared" si="5"/>
        <v>3.1905633760542666E-2</v>
      </c>
      <c r="H161" s="50" t="s">
        <v>4</v>
      </c>
      <c r="I161" s="147"/>
      <c r="J161" s="153"/>
      <c r="K161" s="155"/>
      <c r="L161" s="9"/>
      <c r="M161" s="118">
        <v>4</v>
      </c>
      <c r="N161" s="138"/>
      <c r="O161" s="176"/>
    </row>
    <row r="162" spans="2:15" ht="10.5" customHeight="1" x14ac:dyDescent="0.25">
      <c r="B162" s="124"/>
      <c r="C162" s="52">
        <v>16</v>
      </c>
      <c r="D162" s="47" t="s">
        <v>27</v>
      </c>
      <c r="E162" s="48">
        <v>1498</v>
      </c>
      <c r="F162" s="48">
        <v>36001</v>
      </c>
      <c r="G162" s="51">
        <f t="shared" si="5"/>
        <v>4.1609955279020026E-2</v>
      </c>
      <c r="H162" s="50" t="s">
        <v>4</v>
      </c>
      <c r="I162" s="147"/>
      <c r="J162" s="153"/>
      <c r="K162" s="155"/>
      <c r="L162" s="9"/>
      <c r="M162" s="118"/>
      <c r="N162" s="138"/>
      <c r="O162" s="176"/>
    </row>
    <row r="163" spans="2:15" ht="10.5" customHeight="1" x14ac:dyDescent="0.25">
      <c r="B163" s="124"/>
      <c r="C163" s="52">
        <v>17</v>
      </c>
      <c r="D163" s="47" t="s">
        <v>28</v>
      </c>
      <c r="E163" s="48">
        <v>669</v>
      </c>
      <c r="F163" s="48">
        <v>45354</v>
      </c>
      <c r="G163" s="51">
        <f t="shared" si="5"/>
        <v>1.4750628389998677E-2</v>
      </c>
      <c r="H163" s="50" t="s">
        <v>3</v>
      </c>
      <c r="I163" s="147"/>
      <c r="J163" s="153"/>
      <c r="K163" s="155"/>
      <c r="L163" s="9"/>
      <c r="M163" s="118"/>
      <c r="N163" s="138"/>
      <c r="O163" s="176"/>
    </row>
    <row r="164" spans="2:15" ht="10.5" customHeight="1" x14ac:dyDescent="0.25">
      <c r="B164" s="124"/>
      <c r="C164" s="52">
        <v>18</v>
      </c>
      <c r="D164" s="47" t="s">
        <v>29</v>
      </c>
      <c r="E164" s="48">
        <v>1370</v>
      </c>
      <c r="F164" s="48">
        <v>35768</v>
      </c>
      <c r="G164" s="51">
        <f t="shared" si="5"/>
        <v>3.8302393200626256E-2</v>
      </c>
      <c r="H164" s="50" t="s">
        <v>3</v>
      </c>
      <c r="I164" s="147"/>
      <c r="J164" s="153"/>
      <c r="K164" s="155"/>
      <c r="L164" s="9"/>
      <c r="M164" s="118"/>
      <c r="N164" s="138"/>
      <c r="O164" s="176"/>
    </row>
    <row r="165" spans="2:15" ht="10.5" customHeight="1" x14ac:dyDescent="0.25">
      <c r="B165" s="124"/>
      <c r="C165" s="52">
        <v>19</v>
      </c>
      <c r="D165" s="47" t="s">
        <v>32</v>
      </c>
      <c r="E165" s="48">
        <v>1197</v>
      </c>
      <c r="F165" s="48">
        <v>49147</v>
      </c>
      <c r="G165" s="51">
        <f t="shared" si="5"/>
        <v>2.4355504913829939E-2</v>
      </c>
      <c r="H165" s="50" t="s">
        <v>3</v>
      </c>
      <c r="I165" s="147"/>
      <c r="J165" s="153"/>
      <c r="K165" s="155"/>
      <c r="L165" s="9"/>
      <c r="M165" s="118"/>
      <c r="N165" s="140">
        <f>N161/M161</f>
        <v>0</v>
      </c>
      <c r="O165" s="177">
        <f>O161/M161</f>
        <v>0</v>
      </c>
    </row>
    <row r="166" spans="2:15" ht="10.5" customHeight="1" x14ac:dyDescent="0.25">
      <c r="B166" s="124"/>
      <c r="C166" s="52">
        <v>20</v>
      </c>
      <c r="D166" s="47" t="s">
        <v>38</v>
      </c>
      <c r="E166" s="48">
        <v>1530</v>
      </c>
      <c r="F166" s="48">
        <v>38053</v>
      </c>
      <c r="G166" s="51">
        <f t="shared" si="5"/>
        <v>4.0207079599505952E-2</v>
      </c>
      <c r="H166" s="50" t="s">
        <v>4</v>
      </c>
      <c r="I166" s="147"/>
      <c r="J166" s="153"/>
      <c r="K166" s="155"/>
      <c r="L166" s="10"/>
      <c r="M166" s="118"/>
      <c r="N166" s="140"/>
      <c r="O166" s="177"/>
    </row>
    <row r="167" spans="2:15" ht="10.5" customHeight="1" thickBot="1" x14ac:dyDescent="0.3">
      <c r="B167" s="124"/>
      <c r="C167" s="52">
        <v>21</v>
      </c>
      <c r="D167" s="47" t="s">
        <v>37</v>
      </c>
      <c r="E167" s="48">
        <v>737</v>
      </c>
      <c r="F167" s="48">
        <v>36664</v>
      </c>
      <c r="G167" s="51">
        <f t="shared" si="5"/>
        <v>2.01014619245036E-2</v>
      </c>
      <c r="H167" s="50" t="s">
        <v>3</v>
      </c>
      <c r="I167" s="147"/>
      <c r="J167" s="153"/>
      <c r="K167" s="155"/>
      <c r="L167" s="10"/>
      <c r="M167" s="119"/>
      <c r="N167" s="141"/>
      <c r="O167" s="178"/>
    </row>
    <row r="168" spans="2:15" ht="19.5" thickBot="1" x14ac:dyDescent="0.3">
      <c r="B168" s="179"/>
      <c r="C168" s="185" t="s">
        <v>43</v>
      </c>
      <c r="D168" s="186"/>
      <c r="E168" s="21">
        <f>SUM(E157:E167)</f>
        <v>17186</v>
      </c>
      <c r="F168" s="21">
        <f>SUM(F157:F167)</f>
        <v>432338</v>
      </c>
      <c r="G168" s="22">
        <f t="shared" si="5"/>
        <v>3.9751305691380356E-2</v>
      </c>
      <c r="H168" s="25" t="s">
        <v>45</v>
      </c>
      <c r="I168" s="156"/>
      <c r="J168" s="157"/>
      <c r="K168" s="158"/>
    </row>
    <row r="169" spans="2:15" ht="24.75" customHeight="1" x14ac:dyDescent="0.25">
      <c r="B169" s="29" t="s">
        <v>50</v>
      </c>
      <c r="C169" s="182" t="s">
        <v>52</v>
      </c>
      <c r="D169" s="183"/>
      <c r="E169" s="183"/>
      <c r="F169" s="183"/>
      <c r="G169" s="183"/>
      <c r="H169" s="183"/>
      <c r="I169" s="183"/>
      <c r="J169" s="183"/>
      <c r="K169" s="184"/>
    </row>
    <row r="170" spans="2:15" ht="15.75" x14ac:dyDescent="0.25">
      <c r="B170" s="3"/>
      <c r="C170" s="3"/>
    </row>
    <row r="171" spans="2:15" ht="16.5" thickBot="1" x14ac:dyDescent="0.3">
      <c r="B171" s="3"/>
      <c r="C171" s="3"/>
    </row>
    <row r="172" spans="2:15" ht="15.75" customHeight="1" thickBot="1" x14ac:dyDescent="0.3">
      <c r="B172" s="133" t="s">
        <v>10</v>
      </c>
      <c r="C172" s="134"/>
      <c r="D172" s="135"/>
      <c r="E172" s="135"/>
      <c r="F172" s="135"/>
      <c r="G172" s="135"/>
      <c r="H172" s="135"/>
      <c r="I172" s="135"/>
      <c r="J172" s="135"/>
      <c r="K172" s="136"/>
      <c r="L172" s="8"/>
    </row>
    <row r="173" spans="2:15" ht="45.75" thickBot="1" x14ac:dyDescent="0.3">
      <c r="B173" s="5" t="s">
        <v>17</v>
      </c>
      <c r="C173" s="6" t="s">
        <v>39</v>
      </c>
      <c r="D173" s="6" t="s">
        <v>53</v>
      </c>
      <c r="E173" s="6" t="s">
        <v>0</v>
      </c>
      <c r="F173" s="6" t="s">
        <v>1</v>
      </c>
      <c r="G173" s="6" t="s">
        <v>2</v>
      </c>
      <c r="H173" s="6" t="s">
        <v>12</v>
      </c>
      <c r="I173" s="6" t="s">
        <v>49</v>
      </c>
      <c r="J173" s="6" t="s">
        <v>48</v>
      </c>
      <c r="K173" s="7" t="s">
        <v>47</v>
      </c>
      <c r="L173" s="11"/>
      <c r="M173" s="5" t="s">
        <v>13</v>
      </c>
      <c r="N173" s="6" t="s">
        <v>14</v>
      </c>
      <c r="O173" s="7" t="s">
        <v>15</v>
      </c>
    </row>
    <row r="174" spans="2:15" ht="10.5" customHeight="1" x14ac:dyDescent="0.25">
      <c r="B174" s="122" t="s">
        <v>40</v>
      </c>
      <c r="C174" s="30">
        <v>1</v>
      </c>
      <c r="D174" s="31" t="s">
        <v>19</v>
      </c>
      <c r="E174" s="32">
        <v>690</v>
      </c>
      <c r="F174" s="32">
        <v>37316</v>
      </c>
      <c r="G174" s="33">
        <f t="shared" ref="G174:G196" si="6">E174/F174</f>
        <v>1.8490727837924752E-2</v>
      </c>
      <c r="H174" s="34" t="s">
        <v>3</v>
      </c>
      <c r="I174" s="146">
        <v>2</v>
      </c>
      <c r="J174" s="146">
        <v>2</v>
      </c>
      <c r="K174" s="149">
        <v>0</v>
      </c>
      <c r="L174" s="9"/>
      <c r="M174" s="126">
        <v>3</v>
      </c>
      <c r="N174" s="127"/>
      <c r="O174" s="128"/>
    </row>
    <row r="175" spans="2:15" ht="10.5" customHeight="1" x14ac:dyDescent="0.25">
      <c r="B175" s="123"/>
      <c r="C175" s="35">
        <v>2</v>
      </c>
      <c r="D175" s="36" t="s">
        <v>20</v>
      </c>
      <c r="E175" s="37">
        <v>333</v>
      </c>
      <c r="F175" s="37">
        <v>39692</v>
      </c>
      <c r="G175" s="38">
        <f t="shared" si="6"/>
        <v>8.3895999193792196E-3</v>
      </c>
      <c r="H175" s="39" t="s">
        <v>4</v>
      </c>
      <c r="I175" s="147"/>
      <c r="J175" s="147"/>
      <c r="K175" s="150"/>
      <c r="L175" s="9"/>
      <c r="M175" s="126"/>
      <c r="N175" s="127"/>
      <c r="O175" s="128"/>
    </row>
    <row r="176" spans="2:15" ht="10.5" customHeight="1" x14ac:dyDescent="0.25">
      <c r="B176" s="123"/>
      <c r="C176" s="35">
        <v>3</v>
      </c>
      <c r="D176" s="40" t="s">
        <v>21</v>
      </c>
      <c r="E176" s="37">
        <v>697</v>
      </c>
      <c r="F176" s="37">
        <v>45892</v>
      </c>
      <c r="G176" s="38">
        <f t="shared" si="6"/>
        <v>1.5187832301926262E-2</v>
      </c>
      <c r="H176" s="39" t="s">
        <v>3</v>
      </c>
      <c r="I176" s="147"/>
      <c r="J176" s="147"/>
      <c r="K176" s="150"/>
      <c r="L176" s="9"/>
      <c r="M176" s="126"/>
      <c r="N176" s="127"/>
      <c r="O176" s="128"/>
    </row>
    <row r="177" spans="2:15" ht="10.5" customHeight="1" x14ac:dyDescent="0.25">
      <c r="B177" s="123"/>
      <c r="C177" s="35">
        <v>4</v>
      </c>
      <c r="D177" s="40" t="s">
        <v>22</v>
      </c>
      <c r="E177" s="37">
        <v>542</v>
      </c>
      <c r="F177" s="37">
        <v>44971</v>
      </c>
      <c r="G177" s="38">
        <f t="shared" si="6"/>
        <v>1.2052211425140647E-2</v>
      </c>
      <c r="H177" s="39" t="s">
        <v>4</v>
      </c>
      <c r="I177" s="147"/>
      <c r="J177" s="147"/>
      <c r="K177" s="150"/>
      <c r="L177" s="10"/>
      <c r="M177" s="126"/>
      <c r="N177" s="127"/>
      <c r="O177" s="128"/>
    </row>
    <row r="178" spans="2:15" ht="10.5" customHeight="1" x14ac:dyDescent="0.25">
      <c r="B178" s="123"/>
      <c r="C178" s="41">
        <v>5</v>
      </c>
      <c r="D178" s="40" t="s">
        <v>30</v>
      </c>
      <c r="E178" s="37">
        <v>639</v>
      </c>
      <c r="F178" s="37">
        <v>61998</v>
      </c>
      <c r="G178" s="42">
        <f t="shared" si="6"/>
        <v>1.0306784089809349E-2</v>
      </c>
      <c r="H178" s="39" t="s">
        <v>4</v>
      </c>
      <c r="I178" s="147"/>
      <c r="J178" s="147"/>
      <c r="K178" s="150"/>
      <c r="L178" s="10"/>
      <c r="M178" s="126"/>
      <c r="N178" s="129">
        <f>N174/M174</f>
        <v>0</v>
      </c>
      <c r="O178" s="130">
        <f>O174/M174</f>
        <v>0</v>
      </c>
    </row>
    <row r="179" spans="2:15" ht="10.5" customHeight="1" x14ac:dyDescent="0.25">
      <c r="B179" s="123"/>
      <c r="C179" s="41">
        <v>6</v>
      </c>
      <c r="D179" s="40" t="s">
        <v>31</v>
      </c>
      <c r="E179" s="37">
        <v>6223</v>
      </c>
      <c r="F179" s="37">
        <v>41171</v>
      </c>
      <c r="G179" s="42">
        <f t="shared" si="6"/>
        <v>0.15115008136795316</v>
      </c>
      <c r="H179" s="39" t="s">
        <v>4</v>
      </c>
      <c r="I179" s="147"/>
      <c r="J179" s="147"/>
      <c r="K179" s="150"/>
      <c r="L179" s="10"/>
      <c r="M179" s="126"/>
      <c r="N179" s="129"/>
      <c r="O179" s="130"/>
    </row>
    <row r="180" spans="2:15" ht="10.5" customHeight="1" x14ac:dyDescent="0.25">
      <c r="B180" s="123"/>
      <c r="C180" s="41">
        <v>7</v>
      </c>
      <c r="D180" s="40" t="s">
        <v>33</v>
      </c>
      <c r="E180" s="37">
        <v>906</v>
      </c>
      <c r="F180" s="37">
        <v>50411</v>
      </c>
      <c r="G180" s="42">
        <f t="shared" si="6"/>
        <v>1.7972267957390251E-2</v>
      </c>
      <c r="H180" s="39" t="s">
        <v>3</v>
      </c>
      <c r="I180" s="147"/>
      <c r="J180" s="147"/>
      <c r="K180" s="150"/>
      <c r="L180" s="9"/>
      <c r="M180" s="126"/>
      <c r="N180" s="129"/>
      <c r="O180" s="130"/>
    </row>
    <row r="181" spans="2:15" ht="10.5" customHeight="1" x14ac:dyDescent="0.25">
      <c r="B181" s="123"/>
      <c r="C181" s="41">
        <v>8</v>
      </c>
      <c r="D181" s="40" t="s">
        <v>34</v>
      </c>
      <c r="E181" s="37">
        <v>1069</v>
      </c>
      <c r="F181" s="37">
        <v>58422</v>
      </c>
      <c r="G181" s="42">
        <f t="shared" si="6"/>
        <v>1.829790147547157E-2</v>
      </c>
      <c r="H181" s="39" t="s">
        <v>4</v>
      </c>
      <c r="I181" s="147"/>
      <c r="J181" s="147"/>
      <c r="K181" s="150"/>
      <c r="L181" s="9"/>
      <c r="M181" s="120">
        <v>4</v>
      </c>
      <c r="N181" s="121"/>
      <c r="O181" s="115"/>
    </row>
    <row r="182" spans="2:15" ht="10.5" customHeight="1" x14ac:dyDescent="0.25">
      <c r="B182" s="123"/>
      <c r="C182" s="41">
        <v>9</v>
      </c>
      <c r="D182" s="40" t="s">
        <v>35</v>
      </c>
      <c r="E182" s="37">
        <v>392</v>
      </c>
      <c r="F182" s="37">
        <v>48073</v>
      </c>
      <c r="G182" s="42">
        <f t="shared" si="6"/>
        <v>8.1542653880556648E-3</v>
      </c>
      <c r="H182" s="39">
        <v>0</v>
      </c>
      <c r="I182" s="147"/>
      <c r="J182" s="147"/>
      <c r="K182" s="150"/>
      <c r="L182" s="9"/>
      <c r="M182" s="120"/>
      <c r="N182" s="121"/>
      <c r="O182" s="115"/>
    </row>
    <row r="183" spans="2:15" ht="10.5" customHeight="1" x14ac:dyDescent="0.25">
      <c r="B183" s="123"/>
      <c r="C183" s="41">
        <v>10</v>
      </c>
      <c r="D183" s="40" t="s">
        <v>36</v>
      </c>
      <c r="E183" s="37">
        <v>543</v>
      </c>
      <c r="F183" s="37">
        <v>58610</v>
      </c>
      <c r="G183" s="42">
        <f t="shared" si="6"/>
        <v>9.2646306091110735E-3</v>
      </c>
      <c r="H183" s="39" t="s">
        <v>3</v>
      </c>
      <c r="I183" s="147"/>
      <c r="J183" s="147"/>
      <c r="K183" s="150"/>
      <c r="L183" s="10"/>
      <c r="M183" s="120"/>
      <c r="N183" s="121"/>
      <c r="O183" s="115"/>
    </row>
    <row r="184" spans="2:15" ht="15.75" x14ac:dyDescent="0.25">
      <c r="B184" s="123"/>
      <c r="C184" s="131" t="s">
        <v>42</v>
      </c>
      <c r="D184" s="132"/>
      <c r="E184" s="43">
        <f>SUM(E174:E183)</f>
        <v>12034</v>
      </c>
      <c r="F184" s="43">
        <f>SUM(F174:F183)</f>
        <v>486556</v>
      </c>
      <c r="G184" s="44">
        <f t="shared" si="6"/>
        <v>2.4733021481597187E-2</v>
      </c>
      <c r="H184" s="45" t="s">
        <v>45</v>
      </c>
      <c r="I184" s="147"/>
      <c r="J184" s="148"/>
      <c r="K184" s="151"/>
      <c r="L184" s="10"/>
      <c r="M184" s="120"/>
      <c r="N184" s="121"/>
      <c r="O184" s="115"/>
    </row>
    <row r="185" spans="2:15" ht="10.5" customHeight="1" x14ac:dyDescent="0.25">
      <c r="B185" s="124" t="s">
        <v>41</v>
      </c>
      <c r="C185" s="46">
        <v>11</v>
      </c>
      <c r="D185" s="47" t="s">
        <v>18</v>
      </c>
      <c r="E185" s="48">
        <v>568</v>
      </c>
      <c r="F185" s="48">
        <v>52926</v>
      </c>
      <c r="G185" s="49">
        <f t="shared" si="6"/>
        <v>1.073196538563277E-2</v>
      </c>
      <c r="H185" s="50" t="s">
        <v>3</v>
      </c>
      <c r="I185" s="147"/>
      <c r="J185" s="152">
        <f>J174/I174</f>
        <v>1</v>
      </c>
      <c r="K185" s="154">
        <f>K174/I174</f>
        <v>0</v>
      </c>
      <c r="L185" s="10"/>
      <c r="M185" s="120"/>
      <c r="N185" s="121"/>
      <c r="O185" s="115"/>
    </row>
    <row r="186" spans="2:15" ht="10.5" customHeight="1" x14ac:dyDescent="0.25">
      <c r="B186" s="124"/>
      <c r="C186" s="46">
        <v>12</v>
      </c>
      <c r="D186" s="47" t="s">
        <v>23</v>
      </c>
      <c r="E186" s="48">
        <v>1040</v>
      </c>
      <c r="F186" s="48">
        <v>38765</v>
      </c>
      <c r="G186" s="49">
        <f t="shared" si="6"/>
        <v>2.6828324519540824E-2</v>
      </c>
      <c r="H186" s="50" t="s">
        <v>3</v>
      </c>
      <c r="I186" s="147"/>
      <c r="J186" s="153"/>
      <c r="K186" s="155"/>
      <c r="L186" s="10"/>
      <c r="M186" s="120"/>
      <c r="N186" s="116">
        <f>N181/M181</f>
        <v>0</v>
      </c>
      <c r="O186" s="117">
        <f>O181/M181</f>
        <v>0</v>
      </c>
    </row>
    <row r="187" spans="2:15" ht="10.5" customHeight="1" x14ac:dyDescent="0.25">
      <c r="B187" s="124"/>
      <c r="C187" s="46">
        <v>13</v>
      </c>
      <c r="D187" s="47" t="s">
        <v>24</v>
      </c>
      <c r="E187" s="48">
        <v>2415</v>
      </c>
      <c r="F187" s="48">
        <v>32235</v>
      </c>
      <c r="G187" s="51">
        <f t="shared" si="6"/>
        <v>7.4918566775244305E-2</v>
      </c>
      <c r="H187" s="50" t="s">
        <v>3</v>
      </c>
      <c r="I187" s="147"/>
      <c r="J187" s="153"/>
      <c r="K187" s="155"/>
      <c r="L187" s="9"/>
      <c r="M187" s="120"/>
      <c r="N187" s="116"/>
      <c r="O187" s="117"/>
    </row>
    <row r="188" spans="2:15" ht="10.5" customHeight="1" x14ac:dyDescent="0.25">
      <c r="B188" s="124"/>
      <c r="C188" s="52">
        <v>14</v>
      </c>
      <c r="D188" s="47" t="s">
        <v>25</v>
      </c>
      <c r="E188" s="48">
        <v>1623</v>
      </c>
      <c r="F188" s="48">
        <v>34108</v>
      </c>
      <c r="G188" s="51">
        <f t="shared" si="6"/>
        <v>4.7584144482232908E-2</v>
      </c>
      <c r="H188" s="50" t="s">
        <v>4</v>
      </c>
      <c r="I188" s="147"/>
      <c r="J188" s="153"/>
      <c r="K188" s="155"/>
      <c r="L188" s="9"/>
      <c r="M188" s="120"/>
      <c r="N188" s="116"/>
      <c r="O188" s="117"/>
    </row>
    <row r="189" spans="2:15" ht="10.5" customHeight="1" x14ac:dyDescent="0.25">
      <c r="B189" s="124"/>
      <c r="C189" s="52">
        <v>15</v>
      </c>
      <c r="D189" s="47" t="s">
        <v>26</v>
      </c>
      <c r="E189" s="48">
        <v>749</v>
      </c>
      <c r="F189" s="48">
        <v>33317</v>
      </c>
      <c r="G189" s="51">
        <f t="shared" si="6"/>
        <v>2.248101569769187E-2</v>
      </c>
      <c r="H189" s="50" t="s">
        <v>3</v>
      </c>
      <c r="I189" s="147"/>
      <c r="J189" s="153"/>
      <c r="K189" s="155"/>
      <c r="L189" s="9"/>
      <c r="M189" s="118">
        <v>4</v>
      </c>
      <c r="N189" s="138"/>
      <c r="O189" s="139"/>
    </row>
    <row r="190" spans="2:15" ht="10.5" customHeight="1" x14ac:dyDescent="0.25">
      <c r="B190" s="124"/>
      <c r="C190" s="52">
        <v>16</v>
      </c>
      <c r="D190" s="47" t="s">
        <v>27</v>
      </c>
      <c r="E190" s="48">
        <v>693</v>
      </c>
      <c r="F190" s="48">
        <v>36001</v>
      </c>
      <c r="G190" s="51">
        <f t="shared" si="6"/>
        <v>1.924946529263076E-2</v>
      </c>
      <c r="H190" s="50" t="s">
        <v>4</v>
      </c>
      <c r="I190" s="147"/>
      <c r="J190" s="153"/>
      <c r="K190" s="155"/>
      <c r="L190" s="9"/>
      <c r="M190" s="118"/>
      <c r="N190" s="138"/>
      <c r="O190" s="139"/>
    </row>
    <row r="191" spans="2:15" ht="10.5" customHeight="1" x14ac:dyDescent="0.25">
      <c r="B191" s="124"/>
      <c r="C191" s="52">
        <v>17</v>
      </c>
      <c r="D191" s="47" t="s">
        <v>28</v>
      </c>
      <c r="E191" s="48">
        <v>561</v>
      </c>
      <c r="F191" s="48">
        <v>45354</v>
      </c>
      <c r="G191" s="51">
        <f t="shared" si="6"/>
        <v>1.2369361026590819E-2</v>
      </c>
      <c r="H191" s="50" t="s">
        <v>4</v>
      </c>
      <c r="I191" s="147"/>
      <c r="J191" s="153"/>
      <c r="K191" s="155"/>
      <c r="L191" s="9"/>
      <c r="M191" s="118"/>
      <c r="N191" s="138"/>
      <c r="O191" s="139"/>
    </row>
    <row r="192" spans="2:15" ht="10.5" customHeight="1" x14ac:dyDescent="0.25">
      <c r="B192" s="124"/>
      <c r="C192" s="52">
        <v>18</v>
      </c>
      <c r="D192" s="47" t="s">
        <v>29</v>
      </c>
      <c r="E192" s="48">
        <v>702</v>
      </c>
      <c r="F192" s="48">
        <v>35768</v>
      </c>
      <c r="G192" s="51">
        <f t="shared" si="6"/>
        <v>1.962648177141579E-2</v>
      </c>
      <c r="H192" s="50" t="s">
        <v>3</v>
      </c>
      <c r="I192" s="147"/>
      <c r="J192" s="153"/>
      <c r="K192" s="155"/>
      <c r="L192" s="9"/>
      <c r="M192" s="118"/>
      <c r="N192" s="138"/>
      <c r="O192" s="139"/>
    </row>
    <row r="193" spans="2:15" ht="10.5" customHeight="1" x14ac:dyDescent="0.25">
      <c r="B193" s="124"/>
      <c r="C193" s="52">
        <v>19</v>
      </c>
      <c r="D193" s="47" t="s">
        <v>32</v>
      </c>
      <c r="E193" s="48">
        <v>1244</v>
      </c>
      <c r="F193" s="48">
        <v>49147</v>
      </c>
      <c r="G193" s="51">
        <f t="shared" si="6"/>
        <v>2.5311819643111483E-2</v>
      </c>
      <c r="H193" s="50" t="s">
        <v>3</v>
      </c>
      <c r="I193" s="147"/>
      <c r="J193" s="153"/>
      <c r="K193" s="155"/>
      <c r="L193" s="9"/>
      <c r="M193" s="118"/>
      <c r="N193" s="140">
        <f>N189/M189</f>
        <v>0</v>
      </c>
      <c r="O193" s="142">
        <f>O189/M189</f>
        <v>0</v>
      </c>
    </row>
    <row r="194" spans="2:15" ht="10.5" customHeight="1" x14ac:dyDescent="0.25">
      <c r="B194" s="124"/>
      <c r="C194" s="52">
        <v>20</v>
      </c>
      <c r="D194" s="47" t="s">
        <v>38</v>
      </c>
      <c r="E194" s="48">
        <v>1961</v>
      </c>
      <c r="F194" s="48">
        <v>38053</v>
      </c>
      <c r="G194" s="51">
        <f t="shared" si="6"/>
        <v>5.1533387643549783E-2</v>
      </c>
      <c r="H194" s="50" t="s">
        <v>4</v>
      </c>
      <c r="I194" s="147"/>
      <c r="J194" s="153"/>
      <c r="K194" s="155"/>
      <c r="L194" s="10"/>
      <c r="M194" s="118"/>
      <c r="N194" s="140"/>
      <c r="O194" s="142"/>
    </row>
    <row r="195" spans="2:15" ht="10.5" customHeight="1" thickBot="1" x14ac:dyDescent="0.3">
      <c r="B195" s="124"/>
      <c r="C195" s="52">
        <v>21</v>
      </c>
      <c r="D195" s="47" t="s">
        <v>37</v>
      </c>
      <c r="E195" s="48">
        <v>536</v>
      </c>
      <c r="F195" s="48">
        <v>36664</v>
      </c>
      <c r="G195" s="51">
        <f t="shared" si="6"/>
        <v>1.4619245036002619E-2</v>
      </c>
      <c r="H195" s="50" t="s">
        <v>4</v>
      </c>
      <c r="I195" s="147"/>
      <c r="J195" s="153"/>
      <c r="K195" s="155"/>
      <c r="L195" s="10"/>
      <c r="M195" s="119"/>
      <c r="N195" s="141"/>
      <c r="O195" s="143"/>
    </row>
    <row r="196" spans="2:15" ht="14.25" customHeight="1" thickBot="1" x14ac:dyDescent="0.3">
      <c r="B196" s="179"/>
      <c r="C196" s="185" t="s">
        <v>43</v>
      </c>
      <c r="D196" s="186"/>
      <c r="E196" s="21">
        <f>SUM(E185:E195)</f>
        <v>12092</v>
      </c>
      <c r="F196" s="21">
        <f>SUM(F185:F195)</f>
        <v>432338</v>
      </c>
      <c r="G196" s="22">
        <f t="shared" si="6"/>
        <v>2.7968857699300086E-2</v>
      </c>
      <c r="H196" s="25" t="s">
        <v>45</v>
      </c>
      <c r="I196" s="156"/>
      <c r="J196" s="157"/>
      <c r="K196" s="158"/>
    </row>
    <row r="197" spans="2:15" ht="27.75" customHeight="1" x14ac:dyDescent="0.25">
      <c r="B197" s="29" t="s">
        <v>50</v>
      </c>
      <c r="C197" s="182" t="s">
        <v>52</v>
      </c>
      <c r="D197" s="183"/>
      <c r="E197" s="183"/>
      <c r="F197" s="183"/>
      <c r="G197" s="183"/>
      <c r="H197" s="183"/>
      <c r="I197" s="183"/>
      <c r="J197" s="183"/>
      <c r="K197" s="184"/>
    </row>
    <row r="198" spans="2:15" ht="14.25" customHeight="1" x14ac:dyDescent="0.25">
      <c r="B198" s="3"/>
      <c r="C198" s="3"/>
    </row>
    <row r="199" spans="2:15" ht="14.25" customHeight="1" thickBot="1" x14ac:dyDescent="0.3">
      <c r="B199" s="3"/>
      <c r="C199" s="3"/>
    </row>
    <row r="200" spans="2:15" ht="15.75" customHeight="1" thickBot="1" x14ac:dyDescent="0.3">
      <c r="B200" s="133" t="s">
        <v>44</v>
      </c>
      <c r="C200" s="134"/>
      <c r="D200" s="135"/>
      <c r="E200" s="135"/>
      <c r="F200" s="135"/>
      <c r="G200" s="135"/>
      <c r="H200" s="135"/>
      <c r="I200" s="135"/>
      <c r="J200" s="135"/>
      <c r="K200" s="136"/>
      <c r="L200" s="8"/>
    </row>
    <row r="201" spans="2:15" ht="45.75" thickBot="1" x14ac:dyDescent="0.3">
      <c r="B201" s="5" t="s">
        <v>17</v>
      </c>
      <c r="C201" s="6" t="s">
        <v>39</v>
      </c>
      <c r="D201" s="6" t="s">
        <v>53</v>
      </c>
      <c r="E201" s="6" t="s">
        <v>0</v>
      </c>
      <c r="F201" s="6" t="s">
        <v>1</v>
      </c>
      <c r="G201" s="6" t="s">
        <v>2</v>
      </c>
      <c r="H201" s="6" t="s">
        <v>12</v>
      </c>
      <c r="I201" s="6" t="s">
        <v>49</v>
      </c>
      <c r="J201" s="6" t="s">
        <v>48</v>
      </c>
      <c r="K201" s="7" t="s">
        <v>47</v>
      </c>
      <c r="L201" s="11"/>
      <c r="M201" s="5" t="s">
        <v>13</v>
      </c>
      <c r="N201" s="6" t="s">
        <v>14</v>
      </c>
      <c r="O201" s="7" t="s">
        <v>15</v>
      </c>
    </row>
    <row r="202" spans="2:15" ht="10.5" customHeight="1" x14ac:dyDescent="0.25">
      <c r="B202" s="122" t="s">
        <v>40</v>
      </c>
      <c r="C202" s="30">
        <v>1</v>
      </c>
      <c r="D202" s="31" t="s">
        <v>19</v>
      </c>
      <c r="E202" s="32">
        <v>4129</v>
      </c>
      <c r="F202" s="32">
        <v>37316</v>
      </c>
      <c r="G202" s="33">
        <f t="shared" ref="G202:G224" si="7">E202/F202</f>
        <v>0.11064958730839318</v>
      </c>
      <c r="H202" s="34" t="s">
        <v>4</v>
      </c>
      <c r="I202" s="146">
        <v>2</v>
      </c>
      <c r="J202" s="146">
        <v>1</v>
      </c>
      <c r="K202" s="149">
        <v>1</v>
      </c>
      <c r="L202" s="9"/>
      <c r="M202" s="126">
        <v>4</v>
      </c>
      <c r="N202" s="127"/>
      <c r="O202" s="128"/>
    </row>
    <row r="203" spans="2:15" ht="10.5" customHeight="1" x14ac:dyDescent="0.25">
      <c r="B203" s="123"/>
      <c r="C203" s="35">
        <v>2</v>
      </c>
      <c r="D203" s="36" t="s">
        <v>20</v>
      </c>
      <c r="E203" s="37">
        <v>2191</v>
      </c>
      <c r="F203" s="37">
        <v>39692</v>
      </c>
      <c r="G203" s="38">
        <f t="shared" si="7"/>
        <v>5.5200040310390004E-2</v>
      </c>
      <c r="H203" s="39" t="s">
        <v>3</v>
      </c>
      <c r="I203" s="147"/>
      <c r="J203" s="147"/>
      <c r="K203" s="150"/>
      <c r="L203" s="9"/>
      <c r="M203" s="126"/>
      <c r="N203" s="127"/>
      <c r="O203" s="128"/>
    </row>
    <row r="204" spans="2:15" ht="10.5" customHeight="1" x14ac:dyDescent="0.25">
      <c r="B204" s="123"/>
      <c r="C204" s="35">
        <v>3</v>
      </c>
      <c r="D204" s="40" t="s">
        <v>21</v>
      </c>
      <c r="E204" s="37">
        <v>1494</v>
      </c>
      <c r="F204" s="37">
        <v>45892</v>
      </c>
      <c r="G204" s="38">
        <f t="shared" si="7"/>
        <v>3.2554693628519135E-2</v>
      </c>
      <c r="H204" s="39" t="s">
        <v>3</v>
      </c>
      <c r="I204" s="147"/>
      <c r="J204" s="147"/>
      <c r="K204" s="150"/>
      <c r="L204" s="9"/>
      <c r="M204" s="126"/>
      <c r="N204" s="127"/>
      <c r="O204" s="128"/>
    </row>
    <row r="205" spans="2:15" ht="10.5" customHeight="1" x14ac:dyDescent="0.25">
      <c r="B205" s="123"/>
      <c r="C205" s="35">
        <v>4</v>
      </c>
      <c r="D205" s="40" t="s">
        <v>22</v>
      </c>
      <c r="E205" s="37">
        <v>3317</v>
      </c>
      <c r="F205" s="37">
        <v>44971</v>
      </c>
      <c r="G205" s="38">
        <f t="shared" si="7"/>
        <v>7.3758644459762962E-2</v>
      </c>
      <c r="H205" s="39" t="s">
        <v>3</v>
      </c>
      <c r="I205" s="147"/>
      <c r="J205" s="147"/>
      <c r="K205" s="150"/>
      <c r="L205" s="10"/>
      <c r="M205" s="126"/>
      <c r="N205" s="127"/>
      <c r="O205" s="128"/>
    </row>
    <row r="206" spans="2:15" ht="10.5" customHeight="1" x14ac:dyDescent="0.25">
      <c r="B206" s="123"/>
      <c r="C206" s="41">
        <v>5</v>
      </c>
      <c r="D206" s="40" t="s">
        <v>30</v>
      </c>
      <c r="E206" s="37">
        <v>20232</v>
      </c>
      <c r="F206" s="37">
        <v>61998</v>
      </c>
      <c r="G206" s="42">
        <f t="shared" si="7"/>
        <v>0.32633310751959743</v>
      </c>
      <c r="H206" s="39" t="s">
        <v>4</v>
      </c>
      <c r="I206" s="147"/>
      <c r="J206" s="147"/>
      <c r="K206" s="150"/>
      <c r="L206" s="10"/>
      <c r="M206" s="126"/>
      <c r="N206" s="129">
        <f>N202/M202</f>
        <v>0</v>
      </c>
      <c r="O206" s="130">
        <f>O202/M202</f>
        <v>0</v>
      </c>
    </row>
    <row r="207" spans="2:15" ht="10.5" customHeight="1" x14ac:dyDescent="0.25">
      <c r="B207" s="123"/>
      <c r="C207" s="41">
        <v>6</v>
      </c>
      <c r="D207" s="40" t="s">
        <v>31</v>
      </c>
      <c r="E207" s="37">
        <v>4790</v>
      </c>
      <c r="F207" s="37">
        <v>41171</v>
      </c>
      <c r="G207" s="42">
        <f t="shared" si="7"/>
        <v>0.1163440285637949</v>
      </c>
      <c r="H207" s="39" t="s">
        <v>4</v>
      </c>
      <c r="I207" s="147"/>
      <c r="J207" s="147"/>
      <c r="K207" s="150"/>
      <c r="L207" s="10"/>
      <c r="M207" s="126"/>
      <c r="N207" s="129"/>
      <c r="O207" s="130"/>
    </row>
    <row r="208" spans="2:15" ht="10.5" customHeight="1" x14ac:dyDescent="0.25">
      <c r="B208" s="123"/>
      <c r="C208" s="41">
        <v>7</v>
      </c>
      <c r="D208" s="40" t="s">
        <v>33</v>
      </c>
      <c r="E208" s="37">
        <v>711</v>
      </c>
      <c r="F208" s="37">
        <v>50411</v>
      </c>
      <c r="G208" s="42">
        <f t="shared" si="7"/>
        <v>1.4104064589077781E-2</v>
      </c>
      <c r="H208" s="39" t="s">
        <v>4</v>
      </c>
      <c r="I208" s="147"/>
      <c r="J208" s="147"/>
      <c r="K208" s="150"/>
      <c r="L208" s="9"/>
      <c r="M208" s="126"/>
      <c r="N208" s="129"/>
      <c r="O208" s="130"/>
    </row>
    <row r="209" spans="2:15" ht="10.5" customHeight="1" x14ac:dyDescent="0.25">
      <c r="B209" s="123"/>
      <c r="C209" s="41">
        <v>8</v>
      </c>
      <c r="D209" s="40" t="s">
        <v>34</v>
      </c>
      <c r="E209" s="37">
        <v>8594</v>
      </c>
      <c r="F209" s="37">
        <v>58422</v>
      </c>
      <c r="G209" s="42">
        <f t="shared" si="7"/>
        <v>0.14710211906473589</v>
      </c>
      <c r="H209" s="39" t="s">
        <v>3</v>
      </c>
      <c r="I209" s="147"/>
      <c r="J209" s="147"/>
      <c r="K209" s="150"/>
      <c r="L209" s="9"/>
      <c r="M209" s="120">
        <v>4</v>
      </c>
      <c r="N209" s="121"/>
      <c r="O209" s="115"/>
    </row>
    <row r="210" spans="2:15" ht="10.5" customHeight="1" x14ac:dyDescent="0.25">
      <c r="B210" s="123"/>
      <c r="C210" s="41">
        <v>9</v>
      </c>
      <c r="D210" s="40" t="s">
        <v>35</v>
      </c>
      <c r="E210" s="37">
        <v>6234</v>
      </c>
      <c r="F210" s="37">
        <v>48073</v>
      </c>
      <c r="G210" s="42">
        <f t="shared" si="7"/>
        <v>0.12967778170698729</v>
      </c>
      <c r="H210" s="39" t="s">
        <v>3</v>
      </c>
      <c r="I210" s="147"/>
      <c r="J210" s="147"/>
      <c r="K210" s="150"/>
      <c r="L210" s="9"/>
      <c r="M210" s="120"/>
      <c r="N210" s="121"/>
      <c r="O210" s="115"/>
    </row>
    <row r="211" spans="2:15" ht="10.5" customHeight="1" x14ac:dyDescent="0.25">
      <c r="B211" s="123"/>
      <c r="C211" s="41">
        <v>10</v>
      </c>
      <c r="D211" s="40" t="s">
        <v>36</v>
      </c>
      <c r="E211" s="37">
        <v>7352</v>
      </c>
      <c r="F211" s="37">
        <v>58610</v>
      </c>
      <c r="G211" s="42">
        <f t="shared" si="7"/>
        <v>0.12543934482170277</v>
      </c>
      <c r="H211" s="39" t="s">
        <v>4</v>
      </c>
      <c r="I211" s="147"/>
      <c r="J211" s="147"/>
      <c r="K211" s="150"/>
      <c r="L211" s="10"/>
      <c r="M211" s="120"/>
      <c r="N211" s="121"/>
      <c r="O211" s="115"/>
    </row>
    <row r="212" spans="2:15" ht="15.75" x14ac:dyDescent="0.25">
      <c r="B212" s="123"/>
      <c r="C212" s="131" t="s">
        <v>42</v>
      </c>
      <c r="D212" s="132"/>
      <c r="E212" s="43">
        <f>SUM(E202:E211)</f>
        <v>59044</v>
      </c>
      <c r="F212" s="43">
        <f>SUM(F202:F211)</f>
        <v>486556</v>
      </c>
      <c r="G212" s="44">
        <f t="shared" si="7"/>
        <v>0.12135088252945191</v>
      </c>
      <c r="H212" s="45" t="s">
        <v>46</v>
      </c>
      <c r="I212" s="147"/>
      <c r="J212" s="148"/>
      <c r="K212" s="151"/>
      <c r="L212" s="10"/>
      <c r="M212" s="120"/>
      <c r="N212" s="121"/>
      <c r="O212" s="115"/>
    </row>
    <row r="213" spans="2:15" ht="10.5" customHeight="1" x14ac:dyDescent="0.25">
      <c r="B213" s="124" t="s">
        <v>41</v>
      </c>
      <c r="C213" s="46">
        <v>11</v>
      </c>
      <c r="D213" s="47" t="s">
        <v>18</v>
      </c>
      <c r="E213" s="48">
        <v>1371</v>
      </c>
      <c r="F213" s="48">
        <v>52926</v>
      </c>
      <c r="G213" s="49">
        <f t="shared" si="7"/>
        <v>2.5904092506518536E-2</v>
      </c>
      <c r="H213" s="50" t="s">
        <v>3</v>
      </c>
      <c r="I213" s="147"/>
      <c r="J213" s="152">
        <f>J202/I202</f>
        <v>0.5</v>
      </c>
      <c r="K213" s="154">
        <f>K202/I202</f>
        <v>0.5</v>
      </c>
      <c r="L213" s="10"/>
      <c r="M213" s="120"/>
      <c r="N213" s="121"/>
      <c r="O213" s="115"/>
    </row>
    <row r="214" spans="2:15" ht="10.5" customHeight="1" x14ac:dyDescent="0.25">
      <c r="B214" s="124"/>
      <c r="C214" s="46">
        <v>12</v>
      </c>
      <c r="D214" s="47" t="s">
        <v>23</v>
      </c>
      <c r="E214" s="48">
        <v>6872</v>
      </c>
      <c r="F214" s="48">
        <v>38765</v>
      </c>
      <c r="G214" s="49">
        <f t="shared" si="7"/>
        <v>0.17727331355604281</v>
      </c>
      <c r="H214" s="50" t="s">
        <v>3</v>
      </c>
      <c r="I214" s="147"/>
      <c r="J214" s="153"/>
      <c r="K214" s="155"/>
      <c r="L214" s="10"/>
      <c r="M214" s="120"/>
      <c r="N214" s="116">
        <f>N209/M209</f>
        <v>0</v>
      </c>
      <c r="O214" s="117">
        <f>O209/M209</f>
        <v>0</v>
      </c>
    </row>
    <row r="215" spans="2:15" ht="10.5" customHeight="1" x14ac:dyDescent="0.25">
      <c r="B215" s="124"/>
      <c r="C215" s="46">
        <v>13</v>
      </c>
      <c r="D215" s="47" t="s">
        <v>24</v>
      </c>
      <c r="E215" s="48">
        <v>4562</v>
      </c>
      <c r="F215" s="48">
        <v>32235</v>
      </c>
      <c r="G215" s="51">
        <f t="shared" si="7"/>
        <v>0.14152318908019235</v>
      </c>
      <c r="H215" s="50" t="s">
        <v>4</v>
      </c>
      <c r="I215" s="147"/>
      <c r="J215" s="153"/>
      <c r="K215" s="155"/>
      <c r="L215" s="9"/>
      <c r="M215" s="120"/>
      <c r="N215" s="116"/>
      <c r="O215" s="117"/>
    </row>
    <row r="216" spans="2:15" ht="10.5" customHeight="1" x14ac:dyDescent="0.25">
      <c r="B216" s="124"/>
      <c r="C216" s="52">
        <v>14</v>
      </c>
      <c r="D216" s="47" t="s">
        <v>25</v>
      </c>
      <c r="E216" s="48">
        <v>7843</v>
      </c>
      <c r="F216" s="48">
        <v>34108</v>
      </c>
      <c r="G216" s="51">
        <f t="shared" si="7"/>
        <v>0.22994605371173918</v>
      </c>
      <c r="H216" s="50" t="s">
        <v>4</v>
      </c>
      <c r="I216" s="147"/>
      <c r="J216" s="153"/>
      <c r="K216" s="155"/>
      <c r="L216" s="9"/>
      <c r="M216" s="120"/>
      <c r="N216" s="116"/>
      <c r="O216" s="117"/>
    </row>
    <row r="217" spans="2:15" ht="10.5" customHeight="1" x14ac:dyDescent="0.25">
      <c r="B217" s="124"/>
      <c r="C217" s="52">
        <v>15</v>
      </c>
      <c r="D217" s="47" t="s">
        <v>26</v>
      </c>
      <c r="E217" s="48">
        <v>6198</v>
      </c>
      <c r="F217" s="48">
        <v>33317</v>
      </c>
      <c r="G217" s="51">
        <f t="shared" si="7"/>
        <v>0.18603115526608038</v>
      </c>
      <c r="H217" s="50" t="s">
        <v>4</v>
      </c>
      <c r="I217" s="147"/>
      <c r="J217" s="153"/>
      <c r="K217" s="155"/>
      <c r="L217" s="9"/>
      <c r="M217" s="118">
        <v>4</v>
      </c>
      <c r="N217" s="190"/>
      <c r="O217" s="176"/>
    </row>
    <row r="218" spans="2:15" ht="10.5" customHeight="1" x14ac:dyDescent="0.25">
      <c r="B218" s="124"/>
      <c r="C218" s="52">
        <v>16</v>
      </c>
      <c r="D218" s="47" t="s">
        <v>27</v>
      </c>
      <c r="E218" s="48">
        <v>6704</v>
      </c>
      <c r="F218" s="48">
        <v>36001</v>
      </c>
      <c r="G218" s="51">
        <f t="shared" si="7"/>
        <v>0.18621704952640206</v>
      </c>
      <c r="H218" s="50" t="s">
        <v>3</v>
      </c>
      <c r="I218" s="147"/>
      <c r="J218" s="153"/>
      <c r="K218" s="155"/>
      <c r="L218" s="9"/>
      <c r="M218" s="118"/>
      <c r="N218" s="190"/>
      <c r="O218" s="176"/>
    </row>
    <row r="219" spans="2:15" ht="10.5" customHeight="1" x14ac:dyDescent="0.25">
      <c r="B219" s="124"/>
      <c r="C219" s="52">
        <v>17</v>
      </c>
      <c r="D219" s="47" t="s">
        <v>28</v>
      </c>
      <c r="E219" s="48">
        <v>1671</v>
      </c>
      <c r="F219" s="48">
        <v>45354</v>
      </c>
      <c r="G219" s="51">
        <f t="shared" si="7"/>
        <v>3.6843497817171583E-2</v>
      </c>
      <c r="H219" s="50" t="s">
        <v>4</v>
      </c>
      <c r="I219" s="147"/>
      <c r="J219" s="153"/>
      <c r="K219" s="155"/>
      <c r="L219" s="9"/>
      <c r="M219" s="118"/>
      <c r="N219" s="190"/>
      <c r="O219" s="176"/>
    </row>
    <row r="220" spans="2:15" ht="10.5" customHeight="1" x14ac:dyDescent="0.25">
      <c r="B220" s="124"/>
      <c r="C220" s="52">
        <v>18</v>
      </c>
      <c r="D220" s="47" t="s">
        <v>29</v>
      </c>
      <c r="E220" s="48">
        <v>5869</v>
      </c>
      <c r="F220" s="48">
        <v>35768</v>
      </c>
      <c r="G220" s="51">
        <f t="shared" si="7"/>
        <v>0.16408521583538357</v>
      </c>
      <c r="H220" s="50" t="s">
        <v>3</v>
      </c>
      <c r="I220" s="147"/>
      <c r="J220" s="153"/>
      <c r="K220" s="155"/>
      <c r="L220" s="9"/>
      <c r="M220" s="118"/>
      <c r="N220" s="190"/>
      <c r="O220" s="176"/>
    </row>
    <row r="221" spans="2:15" ht="10.5" customHeight="1" x14ac:dyDescent="0.25">
      <c r="B221" s="124"/>
      <c r="C221" s="52">
        <v>19</v>
      </c>
      <c r="D221" s="47" t="s">
        <v>32</v>
      </c>
      <c r="E221" s="48">
        <v>7099</v>
      </c>
      <c r="F221" s="48">
        <v>49147</v>
      </c>
      <c r="G221" s="51">
        <f t="shared" si="7"/>
        <v>0.14444421836531224</v>
      </c>
      <c r="H221" s="50" t="s">
        <v>3</v>
      </c>
      <c r="I221" s="147"/>
      <c r="J221" s="153"/>
      <c r="K221" s="155"/>
      <c r="L221" s="9"/>
      <c r="M221" s="118"/>
      <c r="N221" s="191">
        <f>N217/M217</f>
        <v>0</v>
      </c>
      <c r="O221" s="177">
        <f>O217/M217</f>
        <v>0</v>
      </c>
    </row>
    <row r="222" spans="2:15" ht="10.5" customHeight="1" x14ac:dyDescent="0.25">
      <c r="B222" s="124"/>
      <c r="C222" s="52">
        <v>20</v>
      </c>
      <c r="D222" s="47" t="s">
        <v>38</v>
      </c>
      <c r="E222" s="48">
        <v>6338</v>
      </c>
      <c r="F222" s="48">
        <v>38053</v>
      </c>
      <c r="G222" s="51">
        <f t="shared" si="7"/>
        <v>0.16655717026252859</v>
      </c>
      <c r="H222" s="50" t="s">
        <v>4</v>
      </c>
      <c r="I222" s="147"/>
      <c r="J222" s="153"/>
      <c r="K222" s="155"/>
      <c r="L222" s="10"/>
      <c r="M222" s="118"/>
      <c r="N222" s="191"/>
      <c r="O222" s="177"/>
    </row>
    <row r="223" spans="2:15" ht="10.5" customHeight="1" thickBot="1" x14ac:dyDescent="0.3">
      <c r="B223" s="124"/>
      <c r="C223" s="52">
        <v>21</v>
      </c>
      <c r="D223" s="47" t="s">
        <v>37</v>
      </c>
      <c r="E223" s="48">
        <v>2223</v>
      </c>
      <c r="F223" s="48">
        <v>36664</v>
      </c>
      <c r="G223" s="51">
        <f t="shared" si="7"/>
        <v>6.0631682304167579E-2</v>
      </c>
      <c r="H223" s="50" t="s">
        <v>3</v>
      </c>
      <c r="I223" s="147"/>
      <c r="J223" s="153"/>
      <c r="K223" s="155"/>
      <c r="L223" s="10"/>
      <c r="M223" s="119"/>
      <c r="N223" s="192"/>
      <c r="O223" s="178"/>
    </row>
    <row r="224" spans="2:15" ht="14.25" customHeight="1" thickBot="1" x14ac:dyDescent="0.3">
      <c r="B224" s="179"/>
      <c r="C224" s="185" t="s">
        <v>43</v>
      </c>
      <c r="D224" s="186"/>
      <c r="E224" s="21">
        <f>SUM(E213:E223)</f>
        <v>56750</v>
      </c>
      <c r="F224" s="21">
        <f>SUM(F213:F223)</f>
        <v>432338</v>
      </c>
      <c r="G224" s="22">
        <f t="shared" si="7"/>
        <v>0.13126303956626528</v>
      </c>
      <c r="H224" s="25" t="s">
        <v>45</v>
      </c>
      <c r="I224" s="156"/>
      <c r="J224" s="157"/>
      <c r="K224" s="158"/>
    </row>
    <row r="225" spans="2:15" ht="24.75" customHeight="1" x14ac:dyDescent="0.25">
      <c r="B225" s="29" t="s">
        <v>50</v>
      </c>
      <c r="C225" s="182" t="s">
        <v>52</v>
      </c>
      <c r="D225" s="183"/>
      <c r="E225" s="183"/>
      <c r="F225" s="183"/>
      <c r="G225" s="183"/>
      <c r="H225" s="183"/>
      <c r="I225" s="183"/>
      <c r="J225" s="183"/>
      <c r="K225" s="184"/>
    </row>
    <row r="226" spans="2:15" ht="14.25" customHeight="1" x14ac:dyDescent="0.25">
      <c r="B226" s="4"/>
      <c r="C226" s="4"/>
    </row>
    <row r="227" spans="2:15" ht="14.25" customHeight="1" thickBot="1" x14ac:dyDescent="0.3">
      <c r="B227" s="4"/>
      <c r="C227" s="4"/>
    </row>
    <row r="228" spans="2:15" ht="15.75" customHeight="1" thickBot="1" x14ac:dyDescent="0.3">
      <c r="B228" s="133" t="s">
        <v>11</v>
      </c>
      <c r="C228" s="134"/>
      <c r="D228" s="135"/>
      <c r="E228" s="135"/>
      <c r="F228" s="135"/>
      <c r="G228" s="135"/>
      <c r="H228" s="135"/>
      <c r="I228" s="135"/>
      <c r="J228" s="135"/>
      <c r="K228" s="136"/>
      <c r="L228" s="8"/>
    </row>
    <row r="229" spans="2:15" ht="45.75" thickBot="1" x14ac:dyDescent="0.3">
      <c r="B229" s="5" t="s">
        <v>17</v>
      </c>
      <c r="C229" s="6" t="s">
        <v>39</v>
      </c>
      <c r="D229" s="6" t="s">
        <v>53</v>
      </c>
      <c r="E229" s="6" t="s">
        <v>0</v>
      </c>
      <c r="F229" s="6" t="s">
        <v>1</v>
      </c>
      <c r="G229" s="6" t="s">
        <v>2</v>
      </c>
      <c r="H229" s="6" t="s">
        <v>12</v>
      </c>
      <c r="I229" s="6" t="s">
        <v>49</v>
      </c>
      <c r="J229" s="6" t="s">
        <v>48</v>
      </c>
      <c r="K229" s="7" t="s">
        <v>47</v>
      </c>
      <c r="L229" s="11"/>
      <c r="M229" s="5" t="s">
        <v>13</v>
      </c>
      <c r="N229" s="6" t="s">
        <v>14</v>
      </c>
      <c r="O229" s="7" t="s">
        <v>15</v>
      </c>
    </row>
    <row r="230" spans="2:15" ht="10.5" customHeight="1" x14ac:dyDescent="0.25">
      <c r="B230" s="122" t="s">
        <v>40</v>
      </c>
      <c r="C230" s="30">
        <v>1</v>
      </c>
      <c r="D230" s="31" t="s">
        <v>19</v>
      </c>
      <c r="E230" s="32">
        <v>636</v>
      </c>
      <c r="F230" s="32">
        <v>37316</v>
      </c>
      <c r="G230" s="33">
        <f t="shared" ref="G230:G252" si="8">E230/F230</f>
        <v>1.7043627398434989E-2</v>
      </c>
      <c r="H230" s="34" t="s">
        <v>4</v>
      </c>
      <c r="I230" s="146">
        <v>2</v>
      </c>
      <c r="J230" s="146">
        <v>2</v>
      </c>
      <c r="K230" s="149">
        <v>0</v>
      </c>
      <c r="L230" s="9"/>
      <c r="M230" s="189">
        <v>3</v>
      </c>
      <c r="N230" s="187"/>
      <c r="O230" s="188"/>
    </row>
    <row r="231" spans="2:15" ht="10.5" customHeight="1" x14ac:dyDescent="0.25">
      <c r="B231" s="123"/>
      <c r="C231" s="35">
        <v>2</v>
      </c>
      <c r="D231" s="36" t="s">
        <v>20</v>
      </c>
      <c r="E231" s="37">
        <v>327</v>
      </c>
      <c r="F231" s="37">
        <v>39692</v>
      </c>
      <c r="G231" s="38">
        <f t="shared" si="8"/>
        <v>8.2384359568678824E-3</v>
      </c>
      <c r="H231" s="39" t="s">
        <v>4</v>
      </c>
      <c r="I231" s="147"/>
      <c r="J231" s="147"/>
      <c r="K231" s="150"/>
      <c r="L231" s="9"/>
      <c r="M231" s="126"/>
      <c r="N231" s="127"/>
      <c r="O231" s="128"/>
    </row>
    <row r="232" spans="2:15" ht="10.5" customHeight="1" x14ac:dyDescent="0.25">
      <c r="B232" s="123"/>
      <c r="C232" s="35">
        <v>3</v>
      </c>
      <c r="D232" s="40" t="s">
        <v>21</v>
      </c>
      <c r="E232" s="37">
        <v>432</v>
      </c>
      <c r="F232" s="37">
        <v>45892</v>
      </c>
      <c r="G232" s="38">
        <f t="shared" si="8"/>
        <v>9.4134053865597492E-3</v>
      </c>
      <c r="H232" s="39" t="s">
        <v>4</v>
      </c>
      <c r="I232" s="147"/>
      <c r="J232" s="147"/>
      <c r="K232" s="150"/>
      <c r="L232" s="9"/>
      <c r="M232" s="126"/>
      <c r="N232" s="127"/>
      <c r="O232" s="128"/>
    </row>
    <row r="233" spans="2:15" ht="10.5" customHeight="1" x14ac:dyDescent="0.25">
      <c r="B233" s="123"/>
      <c r="C233" s="35">
        <v>4</v>
      </c>
      <c r="D233" s="40" t="s">
        <v>22</v>
      </c>
      <c r="E233" s="37">
        <v>302</v>
      </c>
      <c r="F233" s="37">
        <v>44971</v>
      </c>
      <c r="G233" s="38">
        <f t="shared" si="8"/>
        <v>6.7154388383624999E-3</v>
      </c>
      <c r="H233" s="39" t="s">
        <v>3</v>
      </c>
      <c r="I233" s="147"/>
      <c r="J233" s="147"/>
      <c r="K233" s="150"/>
      <c r="L233" s="10"/>
      <c r="M233" s="126"/>
      <c r="N233" s="127"/>
      <c r="O233" s="128"/>
    </row>
    <row r="234" spans="2:15" ht="10.5" customHeight="1" x14ac:dyDescent="0.25">
      <c r="B234" s="123"/>
      <c r="C234" s="41">
        <v>5</v>
      </c>
      <c r="D234" s="40" t="s">
        <v>30</v>
      </c>
      <c r="E234" s="37">
        <v>288</v>
      </c>
      <c r="F234" s="37">
        <v>61998</v>
      </c>
      <c r="G234" s="42">
        <f t="shared" si="8"/>
        <v>4.645311139069002E-3</v>
      </c>
      <c r="H234" s="39" t="s">
        <v>3</v>
      </c>
      <c r="I234" s="147"/>
      <c r="J234" s="147"/>
      <c r="K234" s="150"/>
      <c r="L234" s="10"/>
      <c r="M234" s="126"/>
      <c r="N234" s="129">
        <f>N230/M230</f>
        <v>0</v>
      </c>
      <c r="O234" s="130">
        <f>O230/M230</f>
        <v>0</v>
      </c>
    </row>
    <row r="235" spans="2:15" ht="10.5" customHeight="1" x14ac:dyDescent="0.25">
      <c r="B235" s="123"/>
      <c r="C235" s="41">
        <v>6</v>
      </c>
      <c r="D235" s="40" t="s">
        <v>31</v>
      </c>
      <c r="E235" s="37">
        <v>137</v>
      </c>
      <c r="F235" s="37">
        <v>41171</v>
      </c>
      <c r="G235" s="42">
        <f t="shared" si="8"/>
        <v>3.3275849505720045E-3</v>
      </c>
      <c r="H235" s="39">
        <v>0</v>
      </c>
      <c r="I235" s="147"/>
      <c r="J235" s="147"/>
      <c r="K235" s="150"/>
      <c r="L235" s="10"/>
      <c r="M235" s="126"/>
      <c r="N235" s="129"/>
      <c r="O235" s="130"/>
    </row>
    <row r="236" spans="2:15" ht="10.5" customHeight="1" x14ac:dyDescent="0.25">
      <c r="B236" s="123"/>
      <c r="C236" s="41">
        <v>7</v>
      </c>
      <c r="D236" s="40" t="s">
        <v>33</v>
      </c>
      <c r="E236" s="37">
        <v>325</v>
      </c>
      <c r="F236" s="37">
        <v>50411</v>
      </c>
      <c r="G236" s="42">
        <f t="shared" si="8"/>
        <v>6.447005613854119E-3</v>
      </c>
      <c r="H236" s="39" t="s">
        <v>3</v>
      </c>
      <c r="I236" s="147"/>
      <c r="J236" s="147"/>
      <c r="K236" s="150"/>
      <c r="L236" s="9"/>
      <c r="M236" s="126"/>
      <c r="N236" s="129"/>
      <c r="O236" s="130"/>
    </row>
    <row r="237" spans="2:15" ht="10.5" customHeight="1" x14ac:dyDescent="0.25">
      <c r="B237" s="123"/>
      <c r="C237" s="41">
        <v>8</v>
      </c>
      <c r="D237" s="40" t="s">
        <v>34</v>
      </c>
      <c r="E237" s="37">
        <v>544</v>
      </c>
      <c r="F237" s="37">
        <v>58422</v>
      </c>
      <c r="G237" s="42">
        <f t="shared" si="8"/>
        <v>9.3115607134298724E-3</v>
      </c>
      <c r="H237" s="39" t="s">
        <v>4</v>
      </c>
      <c r="I237" s="147"/>
      <c r="J237" s="147"/>
      <c r="K237" s="150"/>
      <c r="L237" s="9"/>
      <c r="M237" s="120">
        <v>4</v>
      </c>
      <c r="N237" s="121"/>
      <c r="O237" s="115"/>
    </row>
    <row r="238" spans="2:15" ht="10.5" customHeight="1" x14ac:dyDescent="0.25">
      <c r="B238" s="123"/>
      <c r="C238" s="41">
        <v>9</v>
      </c>
      <c r="D238" s="40" t="s">
        <v>35</v>
      </c>
      <c r="E238" s="37">
        <v>603</v>
      </c>
      <c r="F238" s="37">
        <v>48073</v>
      </c>
      <c r="G238" s="42">
        <f t="shared" si="8"/>
        <v>1.2543423543361139E-2</v>
      </c>
      <c r="H238" s="39" t="s">
        <v>3</v>
      </c>
      <c r="I238" s="147"/>
      <c r="J238" s="147"/>
      <c r="K238" s="150"/>
      <c r="L238" s="9"/>
      <c r="M238" s="120"/>
      <c r="N238" s="121"/>
      <c r="O238" s="115"/>
    </row>
    <row r="239" spans="2:15" ht="10.5" customHeight="1" x14ac:dyDescent="0.25">
      <c r="B239" s="123"/>
      <c r="C239" s="41">
        <v>10</v>
      </c>
      <c r="D239" s="40" t="s">
        <v>36</v>
      </c>
      <c r="E239" s="37">
        <v>797</v>
      </c>
      <c r="F239" s="37">
        <v>58610</v>
      </c>
      <c r="G239" s="42">
        <f t="shared" si="8"/>
        <v>1.3598362054256952E-2</v>
      </c>
      <c r="H239" s="39" t="s">
        <v>3</v>
      </c>
      <c r="I239" s="147"/>
      <c r="J239" s="147"/>
      <c r="K239" s="150"/>
      <c r="L239" s="10"/>
      <c r="M239" s="120"/>
      <c r="N239" s="121"/>
      <c r="O239" s="115"/>
    </row>
    <row r="240" spans="2:15" ht="15.75" x14ac:dyDescent="0.25">
      <c r="B240" s="123"/>
      <c r="C240" s="131" t="s">
        <v>42</v>
      </c>
      <c r="D240" s="132"/>
      <c r="E240" s="43">
        <f>SUM(E230:E239)</f>
        <v>4391</v>
      </c>
      <c r="F240" s="43">
        <f>SUM(F230:F239)</f>
        <v>486556</v>
      </c>
      <c r="G240" s="44">
        <f t="shared" si="8"/>
        <v>9.0246549215301005E-3</v>
      </c>
      <c r="H240" s="45" t="s">
        <v>45</v>
      </c>
      <c r="I240" s="147"/>
      <c r="J240" s="148"/>
      <c r="K240" s="151"/>
      <c r="L240" s="10"/>
      <c r="M240" s="120"/>
      <c r="N240" s="121"/>
      <c r="O240" s="115"/>
    </row>
    <row r="241" spans="2:15" ht="10.5" customHeight="1" x14ac:dyDescent="0.25">
      <c r="B241" s="124" t="s">
        <v>41</v>
      </c>
      <c r="C241" s="46">
        <v>11</v>
      </c>
      <c r="D241" s="47" t="s">
        <v>18</v>
      </c>
      <c r="E241" s="48">
        <v>135</v>
      </c>
      <c r="F241" s="48">
        <v>52926</v>
      </c>
      <c r="G241" s="49">
        <f t="shared" si="8"/>
        <v>2.5507312096134226E-3</v>
      </c>
      <c r="H241" s="50" t="s">
        <v>4</v>
      </c>
      <c r="I241" s="147"/>
      <c r="J241" s="152">
        <f>J230/I230</f>
        <v>1</v>
      </c>
      <c r="K241" s="154">
        <f>K230/I230</f>
        <v>0</v>
      </c>
      <c r="L241" s="10"/>
      <c r="M241" s="120"/>
      <c r="N241" s="121"/>
      <c r="O241" s="115"/>
    </row>
    <row r="242" spans="2:15" ht="10.5" customHeight="1" x14ac:dyDescent="0.25">
      <c r="B242" s="124"/>
      <c r="C242" s="46">
        <v>12</v>
      </c>
      <c r="D242" s="47" t="s">
        <v>23</v>
      </c>
      <c r="E242" s="48">
        <v>1244</v>
      </c>
      <c r="F242" s="48">
        <v>38765</v>
      </c>
      <c r="G242" s="49">
        <f t="shared" si="8"/>
        <v>3.2090803559912291E-2</v>
      </c>
      <c r="H242" s="50" t="s">
        <v>3</v>
      </c>
      <c r="I242" s="147"/>
      <c r="J242" s="153"/>
      <c r="K242" s="155"/>
      <c r="L242" s="10"/>
      <c r="M242" s="120"/>
      <c r="N242" s="116">
        <f>N237/M237</f>
        <v>0</v>
      </c>
      <c r="O242" s="117">
        <f>O237/M237</f>
        <v>0</v>
      </c>
    </row>
    <row r="243" spans="2:15" ht="10.5" customHeight="1" x14ac:dyDescent="0.25">
      <c r="B243" s="124"/>
      <c r="C243" s="46">
        <v>13</v>
      </c>
      <c r="D243" s="47" t="s">
        <v>24</v>
      </c>
      <c r="E243" s="48">
        <v>430</v>
      </c>
      <c r="F243" s="48">
        <v>32235</v>
      </c>
      <c r="G243" s="51">
        <f t="shared" si="8"/>
        <v>1.3339537769505196E-2</v>
      </c>
      <c r="H243" s="50" t="s">
        <v>4</v>
      </c>
      <c r="I243" s="147"/>
      <c r="J243" s="153"/>
      <c r="K243" s="155"/>
      <c r="L243" s="9"/>
      <c r="M243" s="120"/>
      <c r="N243" s="116"/>
      <c r="O243" s="117"/>
    </row>
    <row r="244" spans="2:15" ht="10.5" customHeight="1" x14ac:dyDescent="0.25">
      <c r="B244" s="124"/>
      <c r="C244" s="52">
        <v>14</v>
      </c>
      <c r="D244" s="47" t="s">
        <v>25</v>
      </c>
      <c r="E244" s="48">
        <v>1103</v>
      </c>
      <c r="F244" s="48">
        <v>34108</v>
      </c>
      <c r="G244" s="51">
        <f t="shared" si="8"/>
        <v>3.233845432156679E-2</v>
      </c>
      <c r="H244" s="50" t="s">
        <v>3</v>
      </c>
      <c r="I244" s="147"/>
      <c r="J244" s="153"/>
      <c r="K244" s="155"/>
      <c r="L244" s="9"/>
      <c r="M244" s="120"/>
      <c r="N244" s="116"/>
      <c r="O244" s="117"/>
    </row>
    <row r="245" spans="2:15" ht="10.5" customHeight="1" x14ac:dyDescent="0.25">
      <c r="B245" s="124"/>
      <c r="C245" s="52">
        <v>15</v>
      </c>
      <c r="D245" s="47" t="s">
        <v>26</v>
      </c>
      <c r="E245" s="48">
        <v>971</v>
      </c>
      <c r="F245" s="48">
        <v>33317</v>
      </c>
      <c r="G245" s="51">
        <f t="shared" si="8"/>
        <v>2.9144280697541797E-2</v>
      </c>
      <c r="H245" s="50" t="s">
        <v>3</v>
      </c>
      <c r="I245" s="147"/>
      <c r="J245" s="153"/>
      <c r="K245" s="155"/>
      <c r="L245" s="9"/>
      <c r="M245" s="118">
        <v>4</v>
      </c>
      <c r="N245" s="138"/>
      <c r="O245" s="176"/>
    </row>
    <row r="246" spans="2:15" ht="10.5" customHeight="1" x14ac:dyDescent="0.25">
      <c r="B246" s="124"/>
      <c r="C246" s="52">
        <v>16</v>
      </c>
      <c r="D246" s="47" t="s">
        <v>27</v>
      </c>
      <c r="E246" s="48">
        <v>1095</v>
      </c>
      <c r="F246" s="48">
        <v>36001</v>
      </c>
      <c r="G246" s="51">
        <f t="shared" si="8"/>
        <v>3.0415821782728256E-2</v>
      </c>
      <c r="H246" s="50" t="s">
        <v>4</v>
      </c>
      <c r="I246" s="147"/>
      <c r="J246" s="153"/>
      <c r="K246" s="155"/>
      <c r="L246" s="9"/>
      <c r="M246" s="118"/>
      <c r="N246" s="138"/>
      <c r="O246" s="176"/>
    </row>
    <row r="247" spans="2:15" ht="10.5" customHeight="1" x14ac:dyDescent="0.25">
      <c r="B247" s="124"/>
      <c r="C247" s="52">
        <v>17</v>
      </c>
      <c r="D247" s="47" t="s">
        <v>28</v>
      </c>
      <c r="E247" s="48">
        <v>460</v>
      </c>
      <c r="F247" s="48">
        <v>45354</v>
      </c>
      <c r="G247" s="51">
        <f t="shared" si="8"/>
        <v>1.0142435066366803E-2</v>
      </c>
      <c r="H247" s="50" t="s">
        <v>4</v>
      </c>
      <c r="I247" s="147"/>
      <c r="J247" s="153"/>
      <c r="K247" s="155"/>
      <c r="L247" s="9"/>
      <c r="M247" s="118"/>
      <c r="N247" s="138"/>
      <c r="O247" s="176"/>
    </row>
    <row r="248" spans="2:15" ht="10.5" customHeight="1" x14ac:dyDescent="0.25">
      <c r="B248" s="124"/>
      <c r="C248" s="52">
        <v>18</v>
      </c>
      <c r="D248" s="47" t="s">
        <v>29</v>
      </c>
      <c r="E248" s="48">
        <v>1079</v>
      </c>
      <c r="F248" s="48">
        <v>35768</v>
      </c>
      <c r="G248" s="51">
        <f t="shared" si="8"/>
        <v>3.0166629389398344E-2</v>
      </c>
      <c r="H248" s="50" t="s">
        <v>4</v>
      </c>
      <c r="I248" s="147"/>
      <c r="J248" s="153"/>
      <c r="K248" s="155"/>
      <c r="L248" s="9"/>
      <c r="M248" s="118"/>
      <c r="N248" s="138"/>
      <c r="O248" s="176"/>
    </row>
    <row r="249" spans="2:15" ht="10.5" customHeight="1" x14ac:dyDescent="0.25">
      <c r="B249" s="124"/>
      <c r="C249" s="52">
        <v>19</v>
      </c>
      <c r="D249" s="47" t="s">
        <v>32</v>
      </c>
      <c r="E249" s="48">
        <v>457</v>
      </c>
      <c r="F249" s="48">
        <v>49147</v>
      </c>
      <c r="G249" s="51">
        <f t="shared" si="8"/>
        <v>9.2986347081205362E-3</v>
      </c>
      <c r="H249" s="50" t="s">
        <v>4</v>
      </c>
      <c r="I249" s="147"/>
      <c r="J249" s="153"/>
      <c r="K249" s="155"/>
      <c r="L249" s="9"/>
      <c r="M249" s="118"/>
      <c r="N249" s="140">
        <f>N245/M245</f>
        <v>0</v>
      </c>
      <c r="O249" s="177">
        <f>O245/M245</f>
        <v>0</v>
      </c>
    </row>
    <row r="250" spans="2:15" ht="10.5" customHeight="1" x14ac:dyDescent="0.25">
      <c r="B250" s="124"/>
      <c r="C250" s="52">
        <v>20</v>
      </c>
      <c r="D250" s="47" t="s">
        <v>38</v>
      </c>
      <c r="E250" s="48">
        <v>591</v>
      </c>
      <c r="F250" s="48">
        <v>38053</v>
      </c>
      <c r="G250" s="51">
        <f t="shared" si="8"/>
        <v>1.5530969962946417E-2</v>
      </c>
      <c r="H250" s="50" t="s">
        <v>3</v>
      </c>
      <c r="I250" s="147"/>
      <c r="J250" s="153"/>
      <c r="K250" s="155"/>
      <c r="L250" s="10"/>
      <c r="M250" s="118"/>
      <c r="N250" s="140"/>
      <c r="O250" s="177"/>
    </row>
    <row r="251" spans="2:15" ht="10.5" customHeight="1" thickBot="1" x14ac:dyDescent="0.3">
      <c r="B251" s="124"/>
      <c r="C251" s="52">
        <v>21</v>
      </c>
      <c r="D251" s="47" t="s">
        <v>37</v>
      </c>
      <c r="E251" s="48">
        <v>567</v>
      </c>
      <c r="F251" s="48">
        <v>36664</v>
      </c>
      <c r="G251" s="51">
        <f t="shared" si="8"/>
        <v>1.546476107353262E-2</v>
      </c>
      <c r="H251" s="50">
        <v>0</v>
      </c>
      <c r="I251" s="147"/>
      <c r="J251" s="153"/>
      <c r="K251" s="155"/>
      <c r="L251" s="10"/>
      <c r="M251" s="119"/>
      <c r="N251" s="141"/>
      <c r="O251" s="178"/>
    </row>
    <row r="252" spans="2:15" ht="19.5" thickBot="1" x14ac:dyDescent="0.3">
      <c r="B252" s="179"/>
      <c r="C252" s="185" t="s">
        <v>43</v>
      </c>
      <c r="D252" s="186"/>
      <c r="E252" s="21">
        <f>SUM(E241:E251)</f>
        <v>8132</v>
      </c>
      <c r="F252" s="21">
        <f>SUM(F241:F251)</f>
        <v>432338</v>
      </c>
      <c r="G252" s="22">
        <f t="shared" si="8"/>
        <v>1.8809357493442629E-2</v>
      </c>
      <c r="H252" s="25" t="s">
        <v>45</v>
      </c>
      <c r="I252" s="156"/>
      <c r="J252" s="157"/>
      <c r="K252" s="158"/>
    </row>
    <row r="253" spans="2:15" ht="30" customHeight="1" x14ac:dyDescent="0.25">
      <c r="B253" s="29" t="s">
        <v>50</v>
      </c>
      <c r="C253" s="182" t="s">
        <v>52</v>
      </c>
      <c r="D253" s="183"/>
      <c r="E253" s="183"/>
      <c r="F253" s="183"/>
      <c r="G253" s="183"/>
      <c r="H253" s="183"/>
      <c r="I253" s="183"/>
      <c r="J253" s="183"/>
      <c r="K253" s="184"/>
    </row>
  </sheetData>
  <sortState ref="C207:H227">
    <sortCondition ref="C207:C227"/>
  </sortState>
  <mergeCells count="236">
    <mergeCell ref="C253:K253"/>
    <mergeCell ref="C29:K29"/>
    <mergeCell ref="C57:K57"/>
    <mergeCell ref="C85:K85"/>
    <mergeCell ref="C113:K113"/>
    <mergeCell ref="C141:K141"/>
    <mergeCell ref="C169:K169"/>
    <mergeCell ref="C56:D56"/>
    <mergeCell ref="C84:D84"/>
    <mergeCell ref="C112:D112"/>
    <mergeCell ref="C140:D140"/>
    <mergeCell ref="C168:D168"/>
    <mergeCell ref="C196:D196"/>
    <mergeCell ref="B60:K60"/>
    <mergeCell ref="B34:B44"/>
    <mergeCell ref="B45:B56"/>
    <mergeCell ref="C44:D44"/>
    <mergeCell ref="B200:K200"/>
    <mergeCell ref="B174:B184"/>
    <mergeCell ref="B185:B196"/>
    <mergeCell ref="C184:D184"/>
    <mergeCell ref="B146:B156"/>
    <mergeCell ref="B157:B168"/>
    <mergeCell ref="C156:D156"/>
    <mergeCell ref="B228:K228"/>
    <mergeCell ref="N217:N220"/>
    <mergeCell ref="O217:O220"/>
    <mergeCell ref="N221:N223"/>
    <mergeCell ref="O221:O223"/>
    <mergeCell ref="J213:J224"/>
    <mergeCell ref="K213:K224"/>
    <mergeCell ref="O209:O213"/>
    <mergeCell ref="N214:N216"/>
    <mergeCell ref="O214:O216"/>
    <mergeCell ref="I202:I224"/>
    <mergeCell ref="J202:J212"/>
    <mergeCell ref="C225:K225"/>
    <mergeCell ref="M217:M223"/>
    <mergeCell ref="M209:M216"/>
    <mergeCell ref="N209:N213"/>
    <mergeCell ref="B202:B212"/>
    <mergeCell ref="B213:B224"/>
    <mergeCell ref="C212:D212"/>
    <mergeCell ref="C224:D224"/>
    <mergeCell ref="N202:N205"/>
    <mergeCell ref="O202:O205"/>
    <mergeCell ref="N206:N208"/>
    <mergeCell ref="O206:O208"/>
    <mergeCell ref="B230:B240"/>
    <mergeCell ref="B241:B252"/>
    <mergeCell ref="C240:D240"/>
    <mergeCell ref="C252:D252"/>
    <mergeCell ref="N230:N233"/>
    <mergeCell ref="O230:O233"/>
    <mergeCell ref="N234:N236"/>
    <mergeCell ref="O234:O236"/>
    <mergeCell ref="J230:J240"/>
    <mergeCell ref="K230:K240"/>
    <mergeCell ref="M230:M236"/>
    <mergeCell ref="I230:I252"/>
    <mergeCell ref="N245:N248"/>
    <mergeCell ref="O245:O248"/>
    <mergeCell ref="N249:N251"/>
    <mergeCell ref="O249:O251"/>
    <mergeCell ref="J241:J252"/>
    <mergeCell ref="K241:K252"/>
    <mergeCell ref="O237:O241"/>
    <mergeCell ref="N242:N244"/>
    <mergeCell ref="O242:O244"/>
    <mergeCell ref="M245:M251"/>
    <mergeCell ref="M237:M244"/>
    <mergeCell ref="N237:N241"/>
    <mergeCell ref="K202:K212"/>
    <mergeCell ref="M202:M208"/>
    <mergeCell ref="N174:N177"/>
    <mergeCell ref="O174:O177"/>
    <mergeCell ref="N178:N180"/>
    <mergeCell ref="O178:O180"/>
    <mergeCell ref="J174:J184"/>
    <mergeCell ref="K174:K184"/>
    <mergeCell ref="C197:K197"/>
    <mergeCell ref="B172:K172"/>
    <mergeCell ref="M174:M180"/>
    <mergeCell ref="I174:I196"/>
    <mergeCell ref="J185:J196"/>
    <mergeCell ref="K185:K196"/>
    <mergeCell ref="N189:N192"/>
    <mergeCell ref="O189:O192"/>
    <mergeCell ref="N193:N195"/>
    <mergeCell ref="O193:O195"/>
    <mergeCell ref="O181:O185"/>
    <mergeCell ref="N186:N188"/>
    <mergeCell ref="O186:O188"/>
    <mergeCell ref="M189:M195"/>
    <mergeCell ref="M181:M188"/>
    <mergeCell ref="N181:N185"/>
    <mergeCell ref="N161:N164"/>
    <mergeCell ref="O161:O164"/>
    <mergeCell ref="N165:N167"/>
    <mergeCell ref="O165:O167"/>
    <mergeCell ref="J157:J168"/>
    <mergeCell ref="K157:K168"/>
    <mergeCell ref="O153:O157"/>
    <mergeCell ref="N158:N160"/>
    <mergeCell ref="O158:O160"/>
    <mergeCell ref="M161:M167"/>
    <mergeCell ref="M153:M160"/>
    <mergeCell ref="N153:N157"/>
    <mergeCell ref="J146:J156"/>
    <mergeCell ref="N146:N149"/>
    <mergeCell ref="O146:O149"/>
    <mergeCell ref="N150:N152"/>
    <mergeCell ref="O150:O152"/>
    <mergeCell ref="K146:K156"/>
    <mergeCell ref="B144:K144"/>
    <mergeCell ref="M146:M152"/>
    <mergeCell ref="N133:N136"/>
    <mergeCell ref="O133:O136"/>
    <mergeCell ref="N137:N139"/>
    <mergeCell ref="O137:O139"/>
    <mergeCell ref="I146:I168"/>
    <mergeCell ref="O125:O129"/>
    <mergeCell ref="N130:N132"/>
    <mergeCell ref="O130:O132"/>
    <mergeCell ref="M133:M139"/>
    <mergeCell ref="M125:M132"/>
    <mergeCell ref="N125:N129"/>
    <mergeCell ref="B118:B128"/>
    <mergeCell ref="B129:B140"/>
    <mergeCell ref="C128:D128"/>
    <mergeCell ref="N118:N121"/>
    <mergeCell ref="O118:O121"/>
    <mergeCell ref="N122:N124"/>
    <mergeCell ref="O122:O124"/>
    <mergeCell ref="J118:J128"/>
    <mergeCell ref="K118:K128"/>
    <mergeCell ref="M118:M124"/>
    <mergeCell ref="I118:I140"/>
    <mergeCell ref="J129:J140"/>
    <mergeCell ref="K129:K140"/>
    <mergeCell ref="N105:N108"/>
    <mergeCell ref="O105:O108"/>
    <mergeCell ref="N109:N111"/>
    <mergeCell ref="O109:O111"/>
    <mergeCell ref="J101:J112"/>
    <mergeCell ref="K101:K112"/>
    <mergeCell ref="O97:O101"/>
    <mergeCell ref="N102:N104"/>
    <mergeCell ref="O102:O104"/>
    <mergeCell ref="M105:M111"/>
    <mergeCell ref="M97:M104"/>
    <mergeCell ref="N97:N101"/>
    <mergeCell ref="J90:J100"/>
    <mergeCell ref="N90:N93"/>
    <mergeCell ref="O90:O93"/>
    <mergeCell ref="N94:N96"/>
    <mergeCell ref="O94:O96"/>
    <mergeCell ref="K90:K100"/>
    <mergeCell ref="B116:K116"/>
    <mergeCell ref="B90:B100"/>
    <mergeCell ref="B101:B112"/>
    <mergeCell ref="C100:D100"/>
    <mergeCell ref="B88:K88"/>
    <mergeCell ref="M90:M96"/>
    <mergeCell ref="N77:N80"/>
    <mergeCell ref="O77:O80"/>
    <mergeCell ref="N81:N83"/>
    <mergeCell ref="O81:O83"/>
    <mergeCell ref="I90:I112"/>
    <mergeCell ref="O69:O73"/>
    <mergeCell ref="N74:N76"/>
    <mergeCell ref="O74:O76"/>
    <mergeCell ref="M77:M83"/>
    <mergeCell ref="M69:M76"/>
    <mergeCell ref="N69:N73"/>
    <mergeCell ref="B62:B72"/>
    <mergeCell ref="B73:B84"/>
    <mergeCell ref="C72:D72"/>
    <mergeCell ref="N62:N65"/>
    <mergeCell ref="O62:O65"/>
    <mergeCell ref="N66:N68"/>
    <mergeCell ref="O66:O68"/>
    <mergeCell ref="J62:J72"/>
    <mergeCell ref="K62:K72"/>
    <mergeCell ref="M62:M68"/>
    <mergeCell ref="I62:I84"/>
    <mergeCell ref="J73:J84"/>
    <mergeCell ref="K73:K84"/>
    <mergeCell ref="N49:N52"/>
    <mergeCell ref="O49:O52"/>
    <mergeCell ref="N53:N55"/>
    <mergeCell ref="O53:O55"/>
    <mergeCell ref="J45:J56"/>
    <mergeCell ref="K45:K56"/>
    <mergeCell ref="O41:O45"/>
    <mergeCell ref="N46:N48"/>
    <mergeCell ref="O46:O48"/>
    <mergeCell ref="M49:M55"/>
    <mergeCell ref="M41:M48"/>
    <mergeCell ref="N41:N45"/>
    <mergeCell ref="J34:J44"/>
    <mergeCell ref="N34:N37"/>
    <mergeCell ref="O34:O37"/>
    <mergeCell ref="N38:N40"/>
    <mergeCell ref="O38:O40"/>
    <mergeCell ref="K34:K44"/>
    <mergeCell ref="B32:K32"/>
    <mergeCell ref="M34:M40"/>
    <mergeCell ref="N21:N24"/>
    <mergeCell ref="O21:O24"/>
    <mergeCell ref="N25:N27"/>
    <mergeCell ref="O25:O27"/>
    <mergeCell ref="C28:D28"/>
    <mergeCell ref="I6:I28"/>
    <mergeCell ref="J6:J16"/>
    <mergeCell ref="K6:K16"/>
    <mergeCell ref="J17:J28"/>
    <mergeCell ref="K17:K28"/>
    <mergeCell ref="I34:I56"/>
    <mergeCell ref="F1:G1"/>
    <mergeCell ref="B2:K2"/>
    <mergeCell ref="B4:K4"/>
    <mergeCell ref="O13:O17"/>
    <mergeCell ref="N18:N20"/>
    <mergeCell ref="O18:O20"/>
    <mergeCell ref="M21:M27"/>
    <mergeCell ref="M13:M20"/>
    <mergeCell ref="N13:N17"/>
    <mergeCell ref="B6:B16"/>
    <mergeCell ref="B17:B28"/>
    <mergeCell ref="M6:M12"/>
    <mergeCell ref="N6:N9"/>
    <mergeCell ref="O6:O9"/>
    <mergeCell ref="N10:N12"/>
    <mergeCell ref="O10:O12"/>
    <mergeCell ref="C16:D16"/>
  </mergeCells>
  <printOptions horizontalCentered="1"/>
  <pageMargins left="0.51181102362204722" right="0.51181102362204722" top="0.55118110236220474" bottom="0.55118110236220474" header="0.31496062992125984" footer="0.31496062992125984"/>
  <pageSetup scale="70" orientation="portrait" r:id="rId1"/>
  <rowBreaks count="4" manualBreakCount="4">
    <brk id="57" max="16383" man="1"/>
    <brk id="113" max="16383" man="1"/>
    <brk id="169" max="16383" man="1"/>
    <brk id="2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3"/>
  <sheetViews>
    <sheetView tabSelected="1" topLeftCell="A265" workbookViewId="0">
      <selection activeCell="A254" sqref="A254:Q283"/>
    </sheetView>
  </sheetViews>
  <sheetFormatPr baseColWidth="10" defaultRowHeight="15" x14ac:dyDescent="0.25"/>
  <cols>
    <col min="1" max="5" width="0.42578125" style="57" customWidth="1"/>
    <col min="6" max="6" width="8" style="57" customWidth="1"/>
    <col min="7" max="7" width="0.42578125" style="57" hidden="1" customWidth="1"/>
    <col min="8" max="8" width="9.140625" style="57" customWidth="1"/>
    <col min="9" max="9" width="7.7109375" style="57" customWidth="1"/>
    <col min="10" max="10" width="30.42578125" style="57" customWidth="1"/>
    <col min="11" max="11" width="12.7109375" style="57" customWidth="1"/>
    <col min="12" max="12" width="12.28515625" style="57" customWidth="1"/>
    <col min="13" max="13" width="26.42578125" style="57" customWidth="1"/>
    <col min="14" max="16" width="0" style="57" hidden="1" customWidth="1"/>
    <col min="17" max="17" width="3.7109375" style="57" customWidth="1"/>
    <col min="18" max="16384" width="11.42578125" style="57"/>
  </cols>
  <sheetData>
    <row r="1" spans="1:16" x14ac:dyDescent="0.25">
      <c r="A1" s="53"/>
      <c r="B1" s="53"/>
      <c r="C1" s="53"/>
      <c r="D1" s="53"/>
      <c r="E1" s="53"/>
      <c r="F1" s="53"/>
      <c r="G1" s="53"/>
      <c r="H1" s="109" t="s">
        <v>54</v>
      </c>
      <c r="I1" s="109"/>
      <c r="J1" s="109"/>
      <c r="K1" s="109"/>
      <c r="L1" s="109"/>
      <c r="M1" s="109"/>
    </row>
    <row r="2" spans="1:16" x14ac:dyDescent="0.25">
      <c r="A2" s="105"/>
      <c r="B2" s="105"/>
      <c r="C2" s="105"/>
      <c r="D2" s="105"/>
      <c r="E2" s="105"/>
      <c r="F2" s="105"/>
      <c r="G2" s="105"/>
      <c r="H2" s="105"/>
      <c r="I2" s="105"/>
      <c r="J2" s="105"/>
      <c r="K2" s="105"/>
      <c r="L2" s="105"/>
      <c r="M2" s="105"/>
    </row>
    <row r="3" spans="1:16" x14ac:dyDescent="0.25">
      <c r="A3" s="54"/>
      <c r="B3" s="54"/>
      <c r="C3" s="54"/>
      <c r="D3" s="54"/>
      <c r="E3" s="54"/>
      <c r="F3" s="54"/>
      <c r="G3" s="54"/>
      <c r="H3" s="111" t="s">
        <v>55</v>
      </c>
      <c r="I3" s="111"/>
      <c r="J3" s="111"/>
      <c r="K3" s="111"/>
      <c r="L3" s="111"/>
      <c r="M3" s="111"/>
    </row>
    <row r="4" spans="1:16" ht="13.5" customHeight="1" thickBot="1" x14ac:dyDescent="0.3">
      <c r="H4" s="56"/>
      <c r="I4" s="56"/>
      <c r="J4" s="56"/>
      <c r="K4" s="56"/>
      <c r="L4" s="56"/>
    </row>
    <row r="5" spans="1:16" ht="17.25" customHeight="1" thickBot="1" x14ac:dyDescent="0.3">
      <c r="H5" s="204" t="s">
        <v>16</v>
      </c>
      <c r="I5" s="205"/>
      <c r="J5" s="205"/>
      <c r="K5" s="205"/>
      <c r="L5" s="205"/>
      <c r="M5" s="206"/>
    </row>
    <row r="6" spans="1:16" ht="54" customHeight="1" thickBot="1" x14ac:dyDescent="0.3">
      <c r="H6" s="58"/>
      <c r="I6" s="59" t="s">
        <v>39</v>
      </c>
      <c r="J6" s="59" t="s">
        <v>53</v>
      </c>
      <c r="K6" s="59" t="s">
        <v>0</v>
      </c>
      <c r="L6" s="59" t="s">
        <v>1</v>
      </c>
      <c r="M6" s="59" t="s">
        <v>2</v>
      </c>
      <c r="N6" s="83" t="s">
        <v>13</v>
      </c>
      <c r="O6" s="84" t="s">
        <v>14</v>
      </c>
      <c r="P6" s="85" t="s">
        <v>15</v>
      </c>
    </row>
    <row r="7" spans="1:16" ht="10.5" customHeight="1" x14ac:dyDescent="0.25">
      <c r="H7" s="196" t="s">
        <v>40</v>
      </c>
      <c r="I7" s="60">
        <v>1</v>
      </c>
      <c r="J7" s="61" t="s">
        <v>19</v>
      </c>
      <c r="K7" s="62">
        <v>1512</v>
      </c>
      <c r="L7" s="62">
        <v>37316</v>
      </c>
      <c r="M7" s="63">
        <f t="shared" ref="M7:M29" si="0">K7/L7</f>
        <v>4.0518812305713366E-2</v>
      </c>
      <c r="N7" s="137">
        <v>4</v>
      </c>
      <c r="O7" s="172"/>
      <c r="P7" s="173"/>
    </row>
    <row r="8" spans="1:16" ht="10.5" customHeight="1" x14ac:dyDescent="0.25">
      <c r="H8" s="197"/>
      <c r="I8" s="64">
        <v>2</v>
      </c>
      <c r="J8" s="65" t="s">
        <v>20</v>
      </c>
      <c r="K8" s="66">
        <v>1016</v>
      </c>
      <c r="L8" s="66">
        <v>39692</v>
      </c>
      <c r="M8" s="67">
        <f t="shared" si="0"/>
        <v>2.5597097651919781E-2</v>
      </c>
      <c r="N8" s="137"/>
      <c r="O8" s="172"/>
      <c r="P8" s="173"/>
    </row>
    <row r="9" spans="1:16" ht="10.5" customHeight="1" x14ac:dyDescent="0.25">
      <c r="H9" s="197"/>
      <c r="I9" s="64">
        <v>3</v>
      </c>
      <c r="J9" s="65" t="s">
        <v>21</v>
      </c>
      <c r="K9" s="66">
        <v>282</v>
      </c>
      <c r="L9" s="66">
        <v>45892</v>
      </c>
      <c r="M9" s="67">
        <f t="shared" si="0"/>
        <v>6.1448618495598363E-3</v>
      </c>
      <c r="N9" s="137"/>
      <c r="O9" s="172"/>
      <c r="P9" s="173"/>
    </row>
    <row r="10" spans="1:16" ht="10.5" customHeight="1" x14ac:dyDescent="0.25">
      <c r="H10" s="197"/>
      <c r="I10" s="64">
        <v>4</v>
      </c>
      <c r="J10" s="65" t="s">
        <v>22</v>
      </c>
      <c r="K10" s="66">
        <v>1655</v>
      </c>
      <c r="L10" s="66">
        <v>44971</v>
      </c>
      <c r="M10" s="67">
        <f t="shared" si="0"/>
        <v>3.6801494296324296E-2</v>
      </c>
      <c r="N10" s="137"/>
      <c r="O10" s="172"/>
      <c r="P10" s="173"/>
    </row>
    <row r="11" spans="1:16" ht="10.5" customHeight="1" x14ac:dyDescent="0.25">
      <c r="H11" s="197"/>
      <c r="I11" s="68">
        <v>5</v>
      </c>
      <c r="J11" s="65" t="s">
        <v>30</v>
      </c>
      <c r="K11" s="66">
        <v>823</v>
      </c>
      <c r="L11" s="66">
        <v>61998</v>
      </c>
      <c r="M11" s="69">
        <f t="shared" si="0"/>
        <v>1.3274621761992322E-2</v>
      </c>
      <c r="N11" s="137"/>
      <c r="O11" s="129">
        <f>O7/N7</f>
        <v>0</v>
      </c>
      <c r="P11" s="130">
        <f>P7/N7</f>
        <v>0</v>
      </c>
    </row>
    <row r="12" spans="1:16" ht="10.5" customHeight="1" x14ac:dyDescent="0.25">
      <c r="H12" s="197"/>
      <c r="I12" s="68">
        <v>6</v>
      </c>
      <c r="J12" s="65" t="s">
        <v>31</v>
      </c>
      <c r="K12" s="66">
        <v>501</v>
      </c>
      <c r="L12" s="66">
        <v>41171</v>
      </c>
      <c r="M12" s="69">
        <f t="shared" si="0"/>
        <v>1.2168759563770615E-2</v>
      </c>
      <c r="N12" s="137"/>
      <c r="O12" s="129"/>
      <c r="P12" s="130"/>
    </row>
    <row r="13" spans="1:16" ht="10.5" customHeight="1" x14ac:dyDescent="0.25">
      <c r="H13" s="197"/>
      <c r="I13" s="68">
        <v>7</v>
      </c>
      <c r="J13" s="65" t="s">
        <v>33</v>
      </c>
      <c r="K13" s="66">
        <v>287</v>
      </c>
      <c r="L13" s="66">
        <v>50411</v>
      </c>
      <c r="M13" s="69">
        <f t="shared" si="0"/>
        <v>5.6932018805419451E-3</v>
      </c>
      <c r="N13" s="137"/>
      <c r="O13" s="129"/>
      <c r="P13" s="130"/>
    </row>
    <row r="14" spans="1:16" ht="10.5" customHeight="1" x14ac:dyDescent="0.25">
      <c r="H14" s="197"/>
      <c r="I14" s="68">
        <v>8</v>
      </c>
      <c r="J14" s="65" t="s">
        <v>34</v>
      </c>
      <c r="K14" s="66">
        <v>1092</v>
      </c>
      <c r="L14" s="66">
        <v>58422</v>
      </c>
      <c r="M14" s="69">
        <f t="shared" si="0"/>
        <v>1.8691588785046728E-2</v>
      </c>
      <c r="N14" s="170">
        <v>4</v>
      </c>
      <c r="O14" s="171"/>
      <c r="P14" s="165"/>
    </row>
    <row r="15" spans="1:16" ht="11.25" customHeight="1" x14ac:dyDescent="0.25">
      <c r="H15" s="197"/>
      <c r="I15" s="68">
        <v>9</v>
      </c>
      <c r="J15" s="65" t="s">
        <v>35</v>
      </c>
      <c r="K15" s="66">
        <v>12185</v>
      </c>
      <c r="L15" s="66">
        <v>48073</v>
      </c>
      <c r="M15" s="69">
        <f t="shared" si="0"/>
        <v>0.25346868304453646</v>
      </c>
      <c r="N15" s="170"/>
      <c r="O15" s="171"/>
      <c r="P15" s="165"/>
    </row>
    <row r="16" spans="1:16" ht="10.5" customHeight="1" x14ac:dyDescent="0.25">
      <c r="H16" s="197"/>
      <c r="I16" s="68">
        <v>10</v>
      </c>
      <c r="J16" s="65" t="s">
        <v>36</v>
      </c>
      <c r="K16" s="66">
        <v>8937</v>
      </c>
      <c r="L16" s="66">
        <v>58610</v>
      </c>
      <c r="M16" s="69">
        <f t="shared" si="0"/>
        <v>0.152482511516806</v>
      </c>
      <c r="N16" s="170"/>
      <c r="O16" s="171"/>
      <c r="P16" s="165"/>
    </row>
    <row r="17" spans="8:17" x14ac:dyDescent="0.25">
      <c r="H17" s="198"/>
      <c r="I17" s="210" t="s">
        <v>42</v>
      </c>
      <c r="J17" s="211"/>
      <c r="K17" s="70">
        <f>SUM(K7:K16)</f>
        <v>28290</v>
      </c>
      <c r="L17" s="70">
        <f>SUM(L7:L16)</f>
        <v>486556</v>
      </c>
      <c r="M17" s="71">
        <f t="shared" si="0"/>
        <v>5.8143358626756222E-2</v>
      </c>
      <c r="N17" s="170"/>
      <c r="O17" s="171"/>
      <c r="P17" s="237"/>
      <c r="Q17" s="235" t="s">
        <v>46</v>
      </c>
    </row>
    <row r="18" spans="8:17" ht="10.5" customHeight="1" x14ac:dyDescent="0.25">
      <c r="H18" s="201" t="s">
        <v>41</v>
      </c>
      <c r="I18" s="72">
        <v>11</v>
      </c>
      <c r="J18" s="73" t="s">
        <v>18</v>
      </c>
      <c r="K18" s="74">
        <v>5824</v>
      </c>
      <c r="L18" s="74">
        <v>52926</v>
      </c>
      <c r="M18" s="75">
        <f t="shared" si="0"/>
        <v>0.11004043381324868</v>
      </c>
      <c r="N18" s="170"/>
      <c r="O18" s="171"/>
      <c r="P18" s="165"/>
    </row>
    <row r="19" spans="8:17" ht="10.5" customHeight="1" x14ac:dyDescent="0.25">
      <c r="H19" s="202"/>
      <c r="I19" s="72">
        <v>12</v>
      </c>
      <c r="J19" s="73" t="s">
        <v>23</v>
      </c>
      <c r="K19" s="74">
        <v>1494</v>
      </c>
      <c r="L19" s="74">
        <v>38765</v>
      </c>
      <c r="M19" s="75">
        <f t="shared" si="0"/>
        <v>3.8539920030955757E-2</v>
      </c>
      <c r="N19" s="170"/>
      <c r="O19" s="116">
        <f>O14/N14</f>
        <v>0</v>
      </c>
      <c r="P19" s="117">
        <f>P14/N14</f>
        <v>0</v>
      </c>
    </row>
    <row r="20" spans="8:17" ht="10.5" customHeight="1" x14ac:dyDescent="0.25">
      <c r="H20" s="202"/>
      <c r="I20" s="72">
        <v>13</v>
      </c>
      <c r="J20" s="73" t="s">
        <v>24</v>
      </c>
      <c r="K20" s="74">
        <v>653</v>
      </c>
      <c r="L20" s="74">
        <v>32235</v>
      </c>
      <c r="M20" s="76">
        <f t="shared" si="0"/>
        <v>2.025748410113231E-2</v>
      </c>
      <c r="N20" s="170"/>
      <c r="O20" s="116"/>
      <c r="P20" s="117"/>
    </row>
    <row r="21" spans="8:17" ht="10.5" customHeight="1" x14ac:dyDescent="0.25">
      <c r="H21" s="202"/>
      <c r="I21" s="77">
        <v>14</v>
      </c>
      <c r="J21" s="73" t="s">
        <v>25</v>
      </c>
      <c r="K21" s="74">
        <v>1150</v>
      </c>
      <c r="L21" s="74">
        <v>34108</v>
      </c>
      <c r="M21" s="76">
        <f t="shared" si="0"/>
        <v>3.371643016301161E-2</v>
      </c>
      <c r="N21" s="170"/>
      <c r="O21" s="116"/>
      <c r="P21" s="117"/>
    </row>
    <row r="22" spans="8:17" ht="10.5" customHeight="1" x14ac:dyDescent="0.25">
      <c r="H22" s="202"/>
      <c r="I22" s="77">
        <v>15</v>
      </c>
      <c r="J22" s="73" t="s">
        <v>26</v>
      </c>
      <c r="K22" s="74">
        <v>1429</v>
      </c>
      <c r="L22" s="248">
        <v>33317</v>
      </c>
      <c r="M22" s="76">
        <f t="shared" si="0"/>
        <v>4.2891016598133082E-2</v>
      </c>
      <c r="N22" s="168">
        <v>4</v>
      </c>
      <c r="O22" s="159"/>
      <c r="P22" s="160"/>
    </row>
    <row r="23" spans="8:17" ht="10.5" customHeight="1" x14ac:dyDescent="0.25">
      <c r="H23" s="202"/>
      <c r="I23" s="77">
        <v>16</v>
      </c>
      <c r="J23" s="73" t="s">
        <v>27</v>
      </c>
      <c r="K23" s="74">
        <v>528</v>
      </c>
      <c r="L23" s="74">
        <v>36001</v>
      </c>
      <c r="M23" s="76">
        <f t="shared" si="0"/>
        <v>1.4666259270575818E-2</v>
      </c>
      <c r="N23" s="168"/>
      <c r="O23" s="159"/>
      <c r="P23" s="160"/>
    </row>
    <row r="24" spans="8:17" ht="10.5" customHeight="1" x14ac:dyDescent="0.25">
      <c r="H24" s="202"/>
      <c r="I24" s="77">
        <v>17</v>
      </c>
      <c r="J24" s="73" t="s">
        <v>28</v>
      </c>
      <c r="K24" s="74">
        <v>869</v>
      </c>
      <c r="L24" s="74">
        <v>45354</v>
      </c>
      <c r="M24" s="76">
        <f t="shared" si="0"/>
        <v>1.9160382766679897E-2</v>
      </c>
      <c r="N24" s="168"/>
      <c r="O24" s="159"/>
      <c r="P24" s="160"/>
    </row>
    <row r="25" spans="8:17" ht="10.5" customHeight="1" x14ac:dyDescent="0.25">
      <c r="H25" s="202"/>
      <c r="I25" s="77">
        <v>18</v>
      </c>
      <c r="J25" s="73" t="s">
        <v>29</v>
      </c>
      <c r="K25" s="74">
        <v>1338</v>
      </c>
      <c r="L25" s="74">
        <v>35768</v>
      </c>
      <c r="M25" s="76">
        <f t="shared" si="0"/>
        <v>3.74077387609036E-2</v>
      </c>
      <c r="N25" s="168"/>
      <c r="O25" s="159"/>
      <c r="P25" s="160"/>
    </row>
    <row r="26" spans="8:17" ht="10.5" customHeight="1" x14ac:dyDescent="0.25">
      <c r="H26" s="202"/>
      <c r="I26" s="77">
        <v>19</v>
      </c>
      <c r="J26" s="73" t="s">
        <v>32</v>
      </c>
      <c r="K26" s="74">
        <v>1762</v>
      </c>
      <c r="L26" s="74">
        <v>49147</v>
      </c>
      <c r="M26" s="76">
        <f t="shared" si="0"/>
        <v>3.5851628787108063E-2</v>
      </c>
      <c r="N26" s="168"/>
      <c r="O26" s="140">
        <f>O22/N22</f>
        <v>0</v>
      </c>
      <c r="P26" s="142">
        <f>P22/N22</f>
        <v>0</v>
      </c>
    </row>
    <row r="27" spans="8:17" ht="10.5" customHeight="1" x14ac:dyDescent="0.25">
      <c r="H27" s="202"/>
      <c r="I27" s="77">
        <v>20</v>
      </c>
      <c r="J27" s="73" t="s">
        <v>38</v>
      </c>
      <c r="K27" s="74">
        <v>511</v>
      </c>
      <c r="L27" s="74">
        <v>38053</v>
      </c>
      <c r="M27" s="76">
        <f t="shared" si="0"/>
        <v>1.3428639003495125E-2</v>
      </c>
      <c r="N27" s="168"/>
      <c r="O27" s="140"/>
      <c r="P27" s="142"/>
    </row>
    <row r="28" spans="8:17" ht="10.5" customHeight="1" thickBot="1" x14ac:dyDescent="0.3">
      <c r="H28" s="202"/>
      <c r="I28" s="77">
        <v>21</v>
      </c>
      <c r="J28" s="73" t="s">
        <v>56</v>
      </c>
      <c r="K28" s="74">
        <v>827</v>
      </c>
      <c r="L28" s="74">
        <v>36664</v>
      </c>
      <c r="M28" s="76">
        <f t="shared" si="0"/>
        <v>2.2556185904429413E-2</v>
      </c>
      <c r="N28" s="169"/>
      <c r="O28" s="141"/>
      <c r="P28" s="143"/>
    </row>
    <row r="29" spans="8:17" x14ac:dyDescent="0.25">
      <c r="H29" s="217"/>
      <c r="I29" s="218" t="s">
        <v>43</v>
      </c>
      <c r="J29" s="219"/>
      <c r="K29" s="78">
        <f>SUM(K18:K28)</f>
        <v>16385</v>
      </c>
      <c r="L29" s="78">
        <f>SUM(L18:L28)</f>
        <v>432338</v>
      </c>
      <c r="M29" s="79">
        <f t="shared" si="0"/>
        <v>3.7898588604286458E-2</v>
      </c>
      <c r="Q29" s="236" t="s">
        <v>45</v>
      </c>
    </row>
    <row r="30" spans="8:17" ht="166.5" customHeight="1" x14ac:dyDescent="0.25">
      <c r="H30" s="249" t="s">
        <v>50</v>
      </c>
      <c r="I30" s="214" t="s">
        <v>58</v>
      </c>
      <c r="J30" s="215"/>
      <c r="K30" s="215"/>
      <c r="L30" s="215"/>
      <c r="M30" s="216"/>
    </row>
    <row r="31" spans="8:17" x14ac:dyDescent="0.25">
      <c r="H31" s="86"/>
      <c r="I31" s="86"/>
    </row>
    <row r="32" spans="8:17" x14ac:dyDescent="0.25">
      <c r="H32" s="109" t="s">
        <v>54</v>
      </c>
      <c r="I32" s="109"/>
      <c r="J32" s="109"/>
      <c r="K32" s="109"/>
      <c r="L32" s="109"/>
      <c r="M32" s="109"/>
    </row>
    <row r="33" spans="8:17" x14ac:dyDescent="0.25">
      <c r="H33" s="103"/>
      <c r="I33" s="103"/>
      <c r="J33" s="103"/>
      <c r="K33" s="103"/>
      <c r="L33" s="103"/>
      <c r="M33" s="103"/>
    </row>
    <row r="34" spans="8:17" x14ac:dyDescent="0.25">
      <c r="H34" s="111" t="s">
        <v>55</v>
      </c>
      <c r="I34" s="111"/>
      <c r="J34" s="111"/>
      <c r="K34" s="111"/>
      <c r="L34" s="111"/>
      <c r="M34" s="111"/>
    </row>
    <row r="35" spans="8:17" ht="15.75" thickBot="1" x14ac:dyDescent="0.3">
      <c r="H35" s="104"/>
      <c r="I35" s="104"/>
      <c r="J35" s="104"/>
      <c r="K35" s="104"/>
      <c r="L35" s="104"/>
      <c r="M35" s="104"/>
    </row>
    <row r="36" spans="8:17" ht="15.75" customHeight="1" thickBot="1" x14ac:dyDescent="0.3">
      <c r="H36" s="204" t="s">
        <v>5</v>
      </c>
      <c r="I36" s="205"/>
      <c r="J36" s="205"/>
      <c r="K36" s="205"/>
      <c r="L36" s="205"/>
      <c r="M36" s="206"/>
    </row>
    <row r="37" spans="8:17" ht="75.75" thickBot="1" x14ac:dyDescent="0.3">
      <c r="H37" s="58" t="s">
        <v>17</v>
      </c>
      <c r="I37" s="59" t="s">
        <v>39</v>
      </c>
      <c r="J37" s="59" t="s">
        <v>53</v>
      </c>
      <c r="K37" s="59" t="s">
        <v>0</v>
      </c>
      <c r="L37" s="59" t="s">
        <v>1</v>
      </c>
      <c r="M37" s="59" t="s">
        <v>2</v>
      </c>
      <c r="N37" s="58" t="s">
        <v>13</v>
      </c>
      <c r="O37" s="59" t="s">
        <v>14</v>
      </c>
      <c r="P37" s="80" t="s">
        <v>15</v>
      </c>
    </row>
    <row r="38" spans="8:17" ht="10.5" customHeight="1" x14ac:dyDescent="0.25">
      <c r="H38" s="196" t="s">
        <v>40</v>
      </c>
      <c r="I38" s="60">
        <v>1</v>
      </c>
      <c r="J38" s="61" t="s">
        <v>19</v>
      </c>
      <c r="K38" s="62">
        <v>10785</v>
      </c>
      <c r="L38" s="62">
        <v>37316</v>
      </c>
      <c r="M38" s="63">
        <f t="shared" ref="M38:M60" si="1">K38/L38</f>
        <v>0.28901811555364992</v>
      </c>
      <c r="N38" s="137">
        <v>4</v>
      </c>
      <c r="O38" s="172"/>
      <c r="P38" s="173"/>
    </row>
    <row r="39" spans="8:17" ht="10.5" customHeight="1" x14ac:dyDescent="0.25">
      <c r="H39" s="197"/>
      <c r="I39" s="64">
        <v>2</v>
      </c>
      <c r="J39" s="65" t="s">
        <v>20</v>
      </c>
      <c r="K39" s="66">
        <v>12191</v>
      </c>
      <c r="L39" s="66">
        <v>39692</v>
      </c>
      <c r="M39" s="67">
        <f t="shared" si="1"/>
        <v>0.30713997782928548</v>
      </c>
      <c r="N39" s="137"/>
      <c r="O39" s="172"/>
      <c r="P39" s="173"/>
    </row>
    <row r="40" spans="8:17" ht="10.5" customHeight="1" x14ac:dyDescent="0.25">
      <c r="H40" s="197"/>
      <c r="I40" s="64">
        <v>3</v>
      </c>
      <c r="J40" s="65" t="s">
        <v>21</v>
      </c>
      <c r="K40" s="66">
        <v>13369</v>
      </c>
      <c r="L40" s="66">
        <v>45892</v>
      </c>
      <c r="M40" s="67">
        <f t="shared" si="1"/>
        <v>0.29131439030767892</v>
      </c>
      <c r="N40" s="137"/>
      <c r="O40" s="172"/>
      <c r="P40" s="173"/>
    </row>
    <row r="41" spans="8:17" ht="10.5" customHeight="1" x14ac:dyDescent="0.25">
      <c r="H41" s="197"/>
      <c r="I41" s="64">
        <v>4</v>
      </c>
      <c r="J41" s="65" t="s">
        <v>22</v>
      </c>
      <c r="K41" s="66">
        <v>10449</v>
      </c>
      <c r="L41" s="66">
        <v>44971</v>
      </c>
      <c r="M41" s="67">
        <f t="shared" si="1"/>
        <v>0.23234973649685353</v>
      </c>
      <c r="N41" s="137"/>
      <c r="O41" s="172"/>
      <c r="P41" s="173"/>
    </row>
    <row r="42" spans="8:17" ht="10.5" customHeight="1" x14ac:dyDescent="0.25">
      <c r="H42" s="197"/>
      <c r="I42" s="68">
        <v>5</v>
      </c>
      <c r="J42" s="65" t="s">
        <v>30</v>
      </c>
      <c r="K42" s="66">
        <v>15938</v>
      </c>
      <c r="L42" s="66">
        <v>61998</v>
      </c>
      <c r="M42" s="69">
        <f t="shared" si="1"/>
        <v>0.25707280880028388</v>
      </c>
      <c r="N42" s="137"/>
      <c r="O42" s="129">
        <f>O38/N38</f>
        <v>0</v>
      </c>
      <c r="P42" s="130">
        <f>P38/N38</f>
        <v>0</v>
      </c>
    </row>
    <row r="43" spans="8:17" ht="10.5" customHeight="1" x14ac:dyDescent="0.25">
      <c r="H43" s="197"/>
      <c r="I43" s="68">
        <v>6</v>
      </c>
      <c r="J43" s="65" t="s">
        <v>31</v>
      </c>
      <c r="K43" s="66">
        <v>8218</v>
      </c>
      <c r="L43" s="66">
        <v>41171</v>
      </c>
      <c r="M43" s="69">
        <f t="shared" si="1"/>
        <v>0.19960651915183017</v>
      </c>
      <c r="N43" s="137"/>
      <c r="O43" s="129"/>
      <c r="P43" s="130"/>
    </row>
    <row r="44" spans="8:17" ht="10.5" customHeight="1" x14ac:dyDescent="0.25">
      <c r="H44" s="197"/>
      <c r="I44" s="68">
        <v>7</v>
      </c>
      <c r="J44" s="65" t="s">
        <v>33</v>
      </c>
      <c r="K44" s="66">
        <v>20491</v>
      </c>
      <c r="L44" s="66">
        <v>50411</v>
      </c>
      <c r="M44" s="69">
        <f t="shared" si="1"/>
        <v>0.40647874471841461</v>
      </c>
      <c r="N44" s="137"/>
      <c r="O44" s="129"/>
      <c r="P44" s="130"/>
    </row>
    <row r="45" spans="8:17" ht="10.5" customHeight="1" x14ac:dyDescent="0.25">
      <c r="H45" s="197"/>
      <c r="I45" s="68">
        <v>8</v>
      </c>
      <c r="J45" s="65" t="s">
        <v>34</v>
      </c>
      <c r="K45" s="66">
        <v>14186</v>
      </c>
      <c r="L45" s="66">
        <v>58422</v>
      </c>
      <c r="M45" s="69">
        <f t="shared" si="1"/>
        <v>0.24281948581014001</v>
      </c>
      <c r="N45" s="170">
        <v>4</v>
      </c>
      <c r="O45" s="171"/>
      <c r="P45" s="165"/>
    </row>
    <row r="46" spans="8:17" ht="10.5" customHeight="1" x14ac:dyDescent="0.25">
      <c r="H46" s="197"/>
      <c r="I46" s="68">
        <v>9</v>
      </c>
      <c r="J46" s="65" t="s">
        <v>35</v>
      </c>
      <c r="K46" s="66">
        <v>10126</v>
      </c>
      <c r="L46" s="66">
        <v>48073</v>
      </c>
      <c r="M46" s="69">
        <f t="shared" si="1"/>
        <v>0.21063798805982567</v>
      </c>
      <c r="N46" s="170"/>
      <c r="O46" s="171"/>
      <c r="P46" s="165"/>
    </row>
    <row r="47" spans="8:17" ht="10.5" customHeight="1" x14ac:dyDescent="0.25">
      <c r="H47" s="197"/>
      <c r="I47" s="68">
        <v>10</v>
      </c>
      <c r="J47" s="65" t="s">
        <v>36</v>
      </c>
      <c r="K47" s="66">
        <v>15744</v>
      </c>
      <c r="L47" s="66">
        <v>58610</v>
      </c>
      <c r="M47" s="69">
        <f t="shared" si="1"/>
        <v>0.26862310185975091</v>
      </c>
      <c r="N47" s="170"/>
      <c r="O47" s="171"/>
      <c r="P47" s="165"/>
    </row>
    <row r="48" spans="8:17" x14ac:dyDescent="0.25">
      <c r="H48" s="198"/>
      <c r="I48" s="210" t="s">
        <v>42</v>
      </c>
      <c r="J48" s="211"/>
      <c r="K48" s="70">
        <f>SUM(K38:K47)</f>
        <v>131497</v>
      </c>
      <c r="L48" s="70">
        <f>SUM(L38:L47)</f>
        <v>486556</v>
      </c>
      <c r="M48" s="71">
        <f t="shared" si="1"/>
        <v>0.27026077162752077</v>
      </c>
      <c r="N48" s="170"/>
      <c r="O48" s="171"/>
      <c r="P48" s="237"/>
      <c r="Q48" s="235" t="s">
        <v>45</v>
      </c>
    </row>
    <row r="49" spans="8:18" ht="10.5" customHeight="1" x14ac:dyDescent="0.25">
      <c r="H49" s="201" t="s">
        <v>41</v>
      </c>
      <c r="I49" s="72">
        <v>11</v>
      </c>
      <c r="J49" s="73" t="s">
        <v>18</v>
      </c>
      <c r="K49" s="74">
        <v>17047</v>
      </c>
      <c r="L49" s="74">
        <v>52926</v>
      </c>
      <c r="M49" s="75">
        <f t="shared" si="1"/>
        <v>0.32209122170577786</v>
      </c>
      <c r="N49" s="170"/>
      <c r="O49" s="171"/>
      <c r="P49" s="165"/>
    </row>
    <row r="50" spans="8:18" ht="10.5" customHeight="1" x14ac:dyDescent="0.25">
      <c r="H50" s="202"/>
      <c r="I50" s="72">
        <v>12</v>
      </c>
      <c r="J50" s="73" t="s">
        <v>23</v>
      </c>
      <c r="K50" s="74">
        <v>10842</v>
      </c>
      <c r="L50" s="74">
        <v>38765</v>
      </c>
      <c r="M50" s="75">
        <f t="shared" si="1"/>
        <v>0.2796852831162131</v>
      </c>
      <c r="N50" s="170"/>
      <c r="O50" s="116">
        <f>O45/N45</f>
        <v>0</v>
      </c>
      <c r="P50" s="117">
        <f>P45/N45</f>
        <v>0</v>
      </c>
    </row>
    <row r="51" spans="8:18" ht="10.5" customHeight="1" x14ac:dyDescent="0.25">
      <c r="H51" s="202"/>
      <c r="I51" s="72">
        <v>13</v>
      </c>
      <c r="J51" s="73" t="s">
        <v>24</v>
      </c>
      <c r="K51" s="74">
        <v>7238</v>
      </c>
      <c r="L51" s="74">
        <v>32235</v>
      </c>
      <c r="M51" s="76">
        <f t="shared" si="1"/>
        <v>0.22453854505971771</v>
      </c>
      <c r="N51" s="170"/>
      <c r="O51" s="116"/>
      <c r="P51" s="117"/>
    </row>
    <row r="52" spans="8:18" ht="10.5" customHeight="1" x14ac:dyDescent="0.25">
      <c r="H52" s="202"/>
      <c r="I52" s="77">
        <v>14</v>
      </c>
      <c r="J52" s="73" t="s">
        <v>25</v>
      </c>
      <c r="K52" s="74">
        <v>7645</v>
      </c>
      <c r="L52" s="74">
        <v>34108</v>
      </c>
      <c r="M52" s="76">
        <f t="shared" si="1"/>
        <v>0.22414096399671632</v>
      </c>
      <c r="N52" s="170"/>
      <c r="O52" s="116"/>
      <c r="P52" s="117"/>
    </row>
    <row r="53" spans="8:18" ht="10.5" customHeight="1" x14ac:dyDescent="0.25">
      <c r="H53" s="202"/>
      <c r="I53" s="77">
        <v>15</v>
      </c>
      <c r="J53" s="73" t="s">
        <v>26</v>
      </c>
      <c r="K53" s="74">
        <v>8298</v>
      </c>
      <c r="L53" s="74">
        <v>33317</v>
      </c>
      <c r="M53" s="76">
        <f t="shared" si="1"/>
        <v>0.2490620403997959</v>
      </c>
      <c r="N53" s="168">
        <v>4</v>
      </c>
      <c r="O53" s="159"/>
      <c r="P53" s="160"/>
    </row>
    <row r="54" spans="8:18" ht="10.5" customHeight="1" x14ac:dyDescent="0.25">
      <c r="H54" s="202"/>
      <c r="I54" s="77">
        <v>16</v>
      </c>
      <c r="J54" s="73" t="s">
        <v>27</v>
      </c>
      <c r="K54" s="74">
        <v>6391</v>
      </c>
      <c r="L54" s="74">
        <v>36001</v>
      </c>
      <c r="M54" s="76">
        <f t="shared" si="1"/>
        <v>0.17752284658759479</v>
      </c>
      <c r="N54" s="168"/>
      <c r="O54" s="159"/>
      <c r="P54" s="160"/>
    </row>
    <row r="55" spans="8:18" ht="10.5" customHeight="1" x14ac:dyDescent="0.25">
      <c r="H55" s="202"/>
      <c r="I55" s="77">
        <v>17</v>
      </c>
      <c r="J55" s="73" t="s">
        <v>28</v>
      </c>
      <c r="K55" s="74">
        <v>14218</v>
      </c>
      <c r="L55" s="74">
        <v>45354</v>
      </c>
      <c r="M55" s="76">
        <f t="shared" si="1"/>
        <v>0.31348943863826784</v>
      </c>
      <c r="N55" s="168"/>
      <c r="O55" s="159"/>
      <c r="P55" s="160"/>
    </row>
    <row r="56" spans="8:18" ht="10.5" customHeight="1" x14ac:dyDescent="0.25">
      <c r="H56" s="202"/>
      <c r="I56" s="77">
        <v>18</v>
      </c>
      <c r="J56" s="73" t="s">
        <v>29</v>
      </c>
      <c r="K56" s="74">
        <v>9780</v>
      </c>
      <c r="L56" s="74">
        <v>35768</v>
      </c>
      <c r="M56" s="76">
        <f t="shared" si="1"/>
        <v>0.27342876314023706</v>
      </c>
      <c r="N56" s="168"/>
      <c r="O56" s="159"/>
      <c r="P56" s="160"/>
    </row>
    <row r="57" spans="8:18" ht="10.5" customHeight="1" x14ac:dyDescent="0.25">
      <c r="H57" s="202"/>
      <c r="I57" s="77">
        <v>19</v>
      </c>
      <c r="J57" s="73" t="s">
        <v>32</v>
      </c>
      <c r="K57" s="74">
        <v>10584</v>
      </c>
      <c r="L57" s="74">
        <v>49147</v>
      </c>
      <c r="M57" s="76">
        <f t="shared" si="1"/>
        <v>0.21535393818544366</v>
      </c>
      <c r="N57" s="168"/>
      <c r="O57" s="140">
        <f>O53/N53</f>
        <v>0</v>
      </c>
      <c r="P57" s="142">
        <f>P53/N53</f>
        <v>0</v>
      </c>
    </row>
    <row r="58" spans="8:18" ht="10.5" customHeight="1" x14ac:dyDescent="0.25">
      <c r="H58" s="202"/>
      <c r="I58" s="77">
        <v>20</v>
      </c>
      <c r="J58" s="73" t="s">
        <v>38</v>
      </c>
      <c r="K58" s="74">
        <v>8152</v>
      </c>
      <c r="L58" s="74">
        <v>38053</v>
      </c>
      <c r="M58" s="76">
        <f t="shared" si="1"/>
        <v>0.21422752476808662</v>
      </c>
      <c r="N58" s="168"/>
      <c r="O58" s="140"/>
      <c r="P58" s="142"/>
    </row>
    <row r="59" spans="8:18" ht="10.5" customHeight="1" thickBot="1" x14ac:dyDescent="0.3">
      <c r="H59" s="202"/>
      <c r="I59" s="77">
        <v>21</v>
      </c>
      <c r="J59" s="73" t="s">
        <v>37</v>
      </c>
      <c r="K59" s="74">
        <v>10342</v>
      </c>
      <c r="L59" s="74">
        <v>36664</v>
      </c>
      <c r="M59" s="76">
        <f t="shared" si="1"/>
        <v>0.28207506000436394</v>
      </c>
      <c r="N59" s="169"/>
      <c r="O59" s="141"/>
      <c r="P59" s="143"/>
    </row>
    <row r="60" spans="8:18" ht="12.75" customHeight="1" thickBot="1" x14ac:dyDescent="0.3">
      <c r="H60" s="203"/>
      <c r="I60" s="212" t="s">
        <v>43</v>
      </c>
      <c r="J60" s="213"/>
      <c r="K60" s="81">
        <f>SUM(K49:K59)</f>
        <v>110537</v>
      </c>
      <c r="L60" s="81">
        <f>SUM(L49:L59)</f>
        <v>432338</v>
      </c>
      <c r="M60" s="82">
        <f t="shared" si="1"/>
        <v>0.25567264501385489</v>
      </c>
      <c r="Q60" s="236" t="s">
        <v>45</v>
      </c>
    </row>
    <row r="61" spans="8:18" ht="168.75" customHeight="1" x14ac:dyDescent="0.25">
      <c r="H61" s="255" t="s">
        <v>50</v>
      </c>
      <c r="I61" s="194" t="s">
        <v>57</v>
      </c>
      <c r="J61" s="194"/>
      <c r="K61" s="194"/>
      <c r="L61" s="194"/>
      <c r="M61" s="195"/>
      <c r="R61" s="250"/>
    </row>
    <row r="62" spans="8:18" ht="12.75" customHeight="1" x14ac:dyDescent="0.25">
      <c r="H62" s="86"/>
      <c r="I62" s="86"/>
    </row>
    <row r="63" spans="8:18" ht="12.75" customHeight="1" x14ac:dyDescent="0.25">
      <c r="H63" s="109" t="s">
        <v>54</v>
      </c>
      <c r="I63" s="109"/>
      <c r="J63" s="109"/>
      <c r="K63" s="109"/>
      <c r="L63" s="109"/>
      <c r="M63" s="109"/>
    </row>
    <row r="64" spans="8:18" ht="12.75" customHeight="1" x14ac:dyDescent="0.25">
      <c r="H64" s="103"/>
      <c r="I64" s="103"/>
      <c r="J64" s="103"/>
      <c r="K64" s="103"/>
      <c r="L64" s="103"/>
      <c r="M64" s="103"/>
    </row>
    <row r="65" spans="8:17" ht="12.75" customHeight="1" x14ac:dyDescent="0.25">
      <c r="H65" s="111" t="s">
        <v>55</v>
      </c>
      <c r="I65" s="111"/>
      <c r="J65" s="111"/>
      <c r="K65" s="111"/>
      <c r="L65" s="111"/>
      <c r="M65" s="111"/>
    </row>
    <row r="66" spans="8:17" ht="12.75" customHeight="1" x14ac:dyDescent="0.25">
      <c r="H66" s="104"/>
      <c r="I66" s="104"/>
      <c r="J66" s="104"/>
      <c r="K66" s="104"/>
      <c r="L66" s="104"/>
      <c r="M66" s="104"/>
    </row>
    <row r="67" spans="8:17" ht="12.75" customHeight="1" thickBot="1" x14ac:dyDescent="0.3">
      <c r="H67" s="111"/>
      <c r="I67" s="111"/>
      <c r="J67" s="111"/>
      <c r="K67" s="111"/>
      <c r="L67" s="111"/>
      <c r="M67" s="111"/>
    </row>
    <row r="68" spans="8:17" ht="15.75" customHeight="1" thickBot="1" x14ac:dyDescent="0.3">
      <c r="H68" s="204" t="s">
        <v>6</v>
      </c>
      <c r="I68" s="205"/>
      <c r="J68" s="205"/>
      <c r="K68" s="205"/>
      <c r="L68" s="205"/>
      <c r="M68" s="206"/>
    </row>
    <row r="69" spans="8:17" ht="75.75" thickBot="1" x14ac:dyDescent="0.3">
      <c r="H69" s="58" t="s">
        <v>17</v>
      </c>
      <c r="I69" s="59" t="s">
        <v>39</v>
      </c>
      <c r="J69" s="59" t="s">
        <v>53</v>
      </c>
      <c r="K69" s="59" t="s">
        <v>0</v>
      </c>
      <c r="L69" s="59" t="s">
        <v>1</v>
      </c>
      <c r="M69" s="59" t="s">
        <v>2</v>
      </c>
      <c r="N69" s="58" t="s">
        <v>13</v>
      </c>
      <c r="O69" s="59" t="s">
        <v>14</v>
      </c>
      <c r="P69" s="80" t="s">
        <v>15</v>
      </c>
    </row>
    <row r="70" spans="8:17" ht="10.5" customHeight="1" x14ac:dyDescent="0.25">
      <c r="H70" s="196" t="s">
        <v>40</v>
      </c>
      <c r="I70" s="60">
        <v>1</v>
      </c>
      <c r="J70" s="61" t="s">
        <v>19</v>
      </c>
      <c r="K70" s="62">
        <v>9608</v>
      </c>
      <c r="L70" s="62">
        <v>37316</v>
      </c>
      <c r="M70" s="63">
        <f t="shared" ref="M70:M92" si="2">K70/L70</f>
        <v>0.25747668560403042</v>
      </c>
      <c r="N70" s="137">
        <v>4</v>
      </c>
      <c r="O70" s="172"/>
      <c r="P70" s="173"/>
    </row>
    <row r="71" spans="8:17" ht="10.5" customHeight="1" x14ac:dyDescent="0.25">
      <c r="H71" s="197"/>
      <c r="I71" s="64">
        <v>2</v>
      </c>
      <c r="J71" s="65" t="s">
        <v>20</v>
      </c>
      <c r="K71" s="66">
        <v>12558</v>
      </c>
      <c r="L71" s="66">
        <v>39692</v>
      </c>
      <c r="M71" s="67">
        <f t="shared" si="2"/>
        <v>0.31638617353622894</v>
      </c>
      <c r="N71" s="137"/>
      <c r="O71" s="172"/>
      <c r="P71" s="173"/>
    </row>
    <row r="72" spans="8:17" ht="10.5" customHeight="1" x14ac:dyDescent="0.25">
      <c r="H72" s="197"/>
      <c r="I72" s="64">
        <v>3</v>
      </c>
      <c r="J72" s="65" t="s">
        <v>21</v>
      </c>
      <c r="K72" s="66">
        <v>20067</v>
      </c>
      <c r="L72" s="66">
        <v>45892</v>
      </c>
      <c r="M72" s="67">
        <f t="shared" si="2"/>
        <v>0.43726575437984833</v>
      </c>
      <c r="N72" s="137"/>
      <c r="O72" s="172"/>
      <c r="P72" s="173"/>
    </row>
    <row r="73" spans="8:17" ht="10.5" customHeight="1" x14ac:dyDescent="0.25">
      <c r="H73" s="197"/>
      <c r="I73" s="64">
        <v>4</v>
      </c>
      <c r="J73" s="65" t="s">
        <v>22</v>
      </c>
      <c r="K73" s="66">
        <v>12577</v>
      </c>
      <c r="L73" s="66">
        <v>44971</v>
      </c>
      <c r="M73" s="67">
        <f t="shared" si="2"/>
        <v>0.27966912009961975</v>
      </c>
      <c r="N73" s="137"/>
      <c r="O73" s="172"/>
      <c r="P73" s="173"/>
    </row>
    <row r="74" spans="8:17" ht="10.5" customHeight="1" x14ac:dyDescent="0.25">
      <c r="H74" s="197"/>
      <c r="I74" s="68">
        <v>5</v>
      </c>
      <c r="J74" s="65" t="s">
        <v>30</v>
      </c>
      <c r="K74" s="66">
        <v>18146</v>
      </c>
      <c r="L74" s="66">
        <v>61998</v>
      </c>
      <c r="M74" s="69">
        <f t="shared" si="2"/>
        <v>0.29268686086647955</v>
      </c>
      <c r="N74" s="137"/>
      <c r="O74" s="129">
        <f>O70/N70</f>
        <v>0</v>
      </c>
      <c r="P74" s="130">
        <f>P70/N70</f>
        <v>0</v>
      </c>
    </row>
    <row r="75" spans="8:17" ht="10.5" customHeight="1" x14ac:dyDescent="0.25">
      <c r="H75" s="197"/>
      <c r="I75" s="68">
        <v>6</v>
      </c>
      <c r="J75" s="65" t="s">
        <v>31</v>
      </c>
      <c r="K75" s="66">
        <v>14452</v>
      </c>
      <c r="L75" s="66">
        <v>41171</v>
      </c>
      <c r="M75" s="69">
        <f t="shared" si="2"/>
        <v>0.35102377887347891</v>
      </c>
      <c r="N75" s="137"/>
      <c r="O75" s="129"/>
      <c r="P75" s="130"/>
    </row>
    <row r="76" spans="8:17" ht="10.5" customHeight="1" x14ac:dyDescent="0.25">
      <c r="H76" s="197"/>
      <c r="I76" s="68">
        <v>7</v>
      </c>
      <c r="J76" s="65" t="s">
        <v>33</v>
      </c>
      <c r="K76" s="66">
        <v>20491</v>
      </c>
      <c r="L76" s="66">
        <v>50411</v>
      </c>
      <c r="M76" s="69">
        <f t="shared" si="2"/>
        <v>0.40647874471841461</v>
      </c>
      <c r="N76" s="137"/>
      <c r="O76" s="129"/>
      <c r="P76" s="130"/>
    </row>
    <row r="77" spans="8:17" ht="10.5" customHeight="1" x14ac:dyDescent="0.25">
      <c r="H77" s="197"/>
      <c r="I77" s="68">
        <v>8</v>
      </c>
      <c r="J77" s="65" t="s">
        <v>34</v>
      </c>
      <c r="K77" s="66">
        <v>19236</v>
      </c>
      <c r="L77" s="66">
        <v>58422</v>
      </c>
      <c r="M77" s="69">
        <f t="shared" si="2"/>
        <v>0.32925952552120774</v>
      </c>
      <c r="N77" s="170">
        <v>4</v>
      </c>
      <c r="O77" s="171"/>
      <c r="P77" s="165"/>
    </row>
    <row r="78" spans="8:17" ht="10.5" customHeight="1" x14ac:dyDescent="0.25">
      <c r="H78" s="197"/>
      <c r="I78" s="68">
        <v>9</v>
      </c>
      <c r="J78" s="65" t="s">
        <v>35</v>
      </c>
      <c r="K78" s="66">
        <v>5851</v>
      </c>
      <c r="L78" s="66">
        <v>48073</v>
      </c>
      <c r="M78" s="69">
        <f t="shared" si="2"/>
        <v>0.12171073159569822</v>
      </c>
      <c r="N78" s="170"/>
      <c r="O78" s="171"/>
      <c r="P78" s="165"/>
    </row>
    <row r="79" spans="8:17" ht="10.5" customHeight="1" x14ac:dyDescent="0.25">
      <c r="H79" s="197"/>
      <c r="I79" s="68">
        <v>10</v>
      </c>
      <c r="J79" s="65" t="s">
        <v>36</v>
      </c>
      <c r="K79" s="66">
        <v>17227</v>
      </c>
      <c r="L79" s="66">
        <v>58610</v>
      </c>
      <c r="M79" s="69">
        <f t="shared" si="2"/>
        <v>0.29392595120286641</v>
      </c>
      <c r="N79" s="170"/>
      <c r="O79" s="171"/>
      <c r="P79" s="165"/>
    </row>
    <row r="80" spans="8:17" x14ac:dyDescent="0.25">
      <c r="H80" s="198"/>
      <c r="I80" s="210" t="s">
        <v>42</v>
      </c>
      <c r="J80" s="211"/>
      <c r="K80" s="70">
        <f>SUM(K70:K79)</f>
        <v>150213</v>
      </c>
      <c r="L80" s="70">
        <f>SUM(L70:L79)</f>
        <v>486556</v>
      </c>
      <c r="M80" s="71">
        <f t="shared" si="2"/>
        <v>0.30872705300109338</v>
      </c>
      <c r="N80" s="170"/>
      <c r="O80" s="171"/>
      <c r="P80" s="237"/>
      <c r="Q80" s="235" t="s">
        <v>45</v>
      </c>
    </row>
    <row r="81" spans="8:17" ht="10.5" customHeight="1" x14ac:dyDescent="0.25">
      <c r="H81" s="201" t="s">
        <v>41</v>
      </c>
      <c r="I81" s="72">
        <v>11</v>
      </c>
      <c r="J81" s="73" t="s">
        <v>18</v>
      </c>
      <c r="K81" s="74">
        <v>18919</v>
      </c>
      <c r="L81" s="74">
        <v>52926</v>
      </c>
      <c r="M81" s="75">
        <f t="shared" si="2"/>
        <v>0.35746136114575067</v>
      </c>
      <c r="N81" s="170"/>
      <c r="O81" s="171"/>
      <c r="P81" s="165"/>
    </row>
    <row r="82" spans="8:17" ht="10.5" customHeight="1" x14ac:dyDescent="0.25">
      <c r="H82" s="202"/>
      <c r="I82" s="72">
        <v>12</v>
      </c>
      <c r="J82" s="73" t="s">
        <v>23</v>
      </c>
      <c r="K82" s="74">
        <v>6439</v>
      </c>
      <c r="L82" s="74">
        <v>38765</v>
      </c>
      <c r="M82" s="75">
        <f t="shared" si="2"/>
        <v>0.16610344382819553</v>
      </c>
      <c r="N82" s="170"/>
      <c r="O82" s="116">
        <f>O77/N77</f>
        <v>0</v>
      </c>
      <c r="P82" s="117">
        <f>P77/N77</f>
        <v>0</v>
      </c>
    </row>
    <row r="83" spans="8:17" ht="10.5" customHeight="1" x14ac:dyDescent="0.25">
      <c r="H83" s="202"/>
      <c r="I83" s="72">
        <v>13</v>
      </c>
      <c r="J83" s="73" t="s">
        <v>24</v>
      </c>
      <c r="K83" s="74">
        <v>7997</v>
      </c>
      <c r="L83" s="74">
        <v>32235</v>
      </c>
      <c r="M83" s="76">
        <f t="shared" si="2"/>
        <v>0.24808438033193733</v>
      </c>
      <c r="N83" s="170"/>
      <c r="O83" s="116"/>
      <c r="P83" s="117"/>
    </row>
    <row r="84" spans="8:17" ht="10.5" customHeight="1" x14ac:dyDescent="0.25">
      <c r="H84" s="202"/>
      <c r="I84" s="77">
        <v>14</v>
      </c>
      <c r="J84" s="73" t="s">
        <v>25</v>
      </c>
      <c r="K84" s="74">
        <v>4975</v>
      </c>
      <c r="L84" s="74">
        <v>34108</v>
      </c>
      <c r="M84" s="76">
        <f t="shared" si="2"/>
        <v>0.14586020874868066</v>
      </c>
      <c r="N84" s="170"/>
      <c r="O84" s="116"/>
      <c r="P84" s="117"/>
    </row>
    <row r="85" spans="8:17" ht="10.5" customHeight="1" x14ac:dyDescent="0.25">
      <c r="H85" s="202"/>
      <c r="I85" s="77">
        <v>15</v>
      </c>
      <c r="J85" s="73" t="s">
        <v>26</v>
      </c>
      <c r="K85" s="74">
        <v>6753</v>
      </c>
      <c r="L85" s="74">
        <v>33317</v>
      </c>
      <c r="M85" s="76">
        <f t="shared" si="2"/>
        <v>0.2026893177657052</v>
      </c>
      <c r="N85" s="168">
        <v>4</v>
      </c>
      <c r="O85" s="159"/>
      <c r="P85" s="209"/>
    </row>
    <row r="86" spans="8:17" ht="10.5" customHeight="1" x14ac:dyDescent="0.25">
      <c r="H86" s="202"/>
      <c r="I86" s="77">
        <v>16</v>
      </c>
      <c r="J86" s="73" t="s">
        <v>27</v>
      </c>
      <c r="K86" s="74">
        <v>8510</v>
      </c>
      <c r="L86" s="74">
        <v>36001</v>
      </c>
      <c r="M86" s="76">
        <f t="shared" si="2"/>
        <v>0.23638232271325796</v>
      </c>
      <c r="N86" s="168"/>
      <c r="O86" s="159"/>
      <c r="P86" s="209"/>
    </row>
    <row r="87" spans="8:17" ht="10.5" customHeight="1" x14ac:dyDescent="0.25">
      <c r="H87" s="202"/>
      <c r="I87" s="77">
        <v>17</v>
      </c>
      <c r="J87" s="73" t="s">
        <v>28</v>
      </c>
      <c r="K87" s="74">
        <v>14403</v>
      </c>
      <c r="L87" s="74">
        <v>45354</v>
      </c>
      <c r="M87" s="76">
        <f t="shared" si="2"/>
        <v>0.31756846143669798</v>
      </c>
      <c r="N87" s="168"/>
      <c r="O87" s="159"/>
      <c r="P87" s="209"/>
    </row>
    <row r="88" spans="8:17" ht="10.5" customHeight="1" x14ac:dyDescent="0.25">
      <c r="H88" s="202"/>
      <c r="I88" s="77">
        <v>18</v>
      </c>
      <c r="J88" s="73" t="s">
        <v>29</v>
      </c>
      <c r="K88" s="74">
        <v>6644</v>
      </c>
      <c r="L88" s="74">
        <v>35768</v>
      </c>
      <c r="M88" s="76">
        <f t="shared" si="2"/>
        <v>0.18575262804741668</v>
      </c>
      <c r="N88" s="168"/>
      <c r="O88" s="159"/>
      <c r="P88" s="209"/>
    </row>
    <row r="89" spans="8:17" ht="10.5" customHeight="1" x14ac:dyDescent="0.25">
      <c r="H89" s="202"/>
      <c r="I89" s="77">
        <v>19</v>
      </c>
      <c r="J89" s="73" t="s">
        <v>32</v>
      </c>
      <c r="K89" s="74">
        <v>9610</v>
      </c>
      <c r="L89" s="74">
        <v>49147</v>
      </c>
      <c r="M89" s="76">
        <f t="shared" si="2"/>
        <v>0.19553584145522615</v>
      </c>
      <c r="N89" s="168"/>
      <c r="O89" s="140">
        <f>O85/N85</f>
        <v>0</v>
      </c>
      <c r="P89" s="177">
        <f>P85/N85</f>
        <v>0</v>
      </c>
    </row>
    <row r="90" spans="8:17" ht="10.5" customHeight="1" x14ac:dyDescent="0.25">
      <c r="H90" s="202"/>
      <c r="I90" s="77">
        <v>20</v>
      </c>
      <c r="J90" s="73" t="s">
        <v>38</v>
      </c>
      <c r="K90" s="74">
        <v>6663</v>
      </c>
      <c r="L90" s="74">
        <v>38053</v>
      </c>
      <c r="M90" s="76">
        <f t="shared" si="2"/>
        <v>0.17509788978529944</v>
      </c>
      <c r="N90" s="168"/>
      <c r="O90" s="140"/>
      <c r="P90" s="177"/>
    </row>
    <row r="91" spans="8:17" ht="10.5" customHeight="1" thickBot="1" x14ac:dyDescent="0.3">
      <c r="H91" s="202"/>
      <c r="I91" s="77">
        <v>21</v>
      </c>
      <c r="J91" s="73" t="s">
        <v>37</v>
      </c>
      <c r="K91" s="74">
        <v>8283</v>
      </c>
      <c r="L91" s="74">
        <v>36664</v>
      </c>
      <c r="M91" s="76">
        <f t="shared" si="2"/>
        <v>0.22591643028583897</v>
      </c>
      <c r="N91" s="169"/>
      <c r="O91" s="141"/>
      <c r="P91" s="178"/>
    </row>
    <row r="92" spans="8:17" ht="15.75" thickBot="1" x14ac:dyDescent="0.3">
      <c r="H92" s="203"/>
      <c r="I92" s="212" t="s">
        <v>43</v>
      </c>
      <c r="J92" s="213"/>
      <c r="K92" s="81">
        <f>SUM(K81:K91)</f>
        <v>99196</v>
      </c>
      <c r="L92" s="81">
        <f>SUM(L81:L91)</f>
        <v>432338</v>
      </c>
      <c r="M92" s="82">
        <f t="shared" si="2"/>
        <v>0.22944085414652424</v>
      </c>
      <c r="Q92" s="236" t="s">
        <v>45</v>
      </c>
    </row>
    <row r="93" spans="8:17" ht="138" customHeight="1" x14ac:dyDescent="0.25">
      <c r="H93" s="251" t="s">
        <v>50</v>
      </c>
      <c r="I93" s="193" t="s">
        <v>57</v>
      </c>
      <c r="J93" s="194"/>
      <c r="K93" s="194"/>
      <c r="L93" s="194"/>
      <c r="M93" s="195"/>
    </row>
    <row r="94" spans="8:17" x14ac:dyDescent="0.25">
      <c r="H94" s="86"/>
      <c r="I94" s="86"/>
    </row>
    <row r="95" spans="8:17" x14ac:dyDescent="0.25">
      <c r="H95" s="109" t="s">
        <v>54</v>
      </c>
      <c r="I95" s="109"/>
      <c r="J95" s="109"/>
      <c r="K95" s="109"/>
      <c r="L95" s="109"/>
      <c r="M95" s="109"/>
    </row>
    <row r="96" spans="8:17" x14ac:dyDescent="0.25">
      <c r="H96" s="103"/>
      <c r="I96" s="103"/>
      <c r="J96" s="103"/>
      <c r="K96" s="103"/>
      <c r="L96" s="103"/>
      <c r="M96" s="103"/>
    </row>
    <row r="97" spans="8:17" x14ac:dyDescent="0.25">
      <c r="H97" s="111" t="s">
        <v>55</v>
      </c>
      <c r="I97" s="111"/>
      <c r="J97" s="111"/>
      <c r="K97" s="111"/>
      <c r="L97" s="111"/>
      <c r="M97" s="111"/>
    </row>
    <row r="98" spans="8:17" ht="15.75" thickBot="1" x14ac:dyDescent="0.3">
      <c r="H98" s="86"/>
      <c r="I98" s="86"/>
    </row>
    <row r="99" spans="8:17" ht="15.75" customHeight="1" thickBot="1" x14ac:dyDescent="0.3">
      <c r="H99" s="204" t="s">
        <v>8</v>
      </c>
      <c r="I99" s="205"/>
      <c r="J99" s="205"/>
      <c r="K99" s="205"/>
      <c r="L99" s="205"/>
      <c r="M99" s="206"/>
    </row>
    <row r="100" spans="8:17" ht="75.75" thickBot="1" x14ac:dyDescent="0.3">
      <c r="H100" s="58" t="s">
        <v>17</v>
      </c>
      <c r="I100" s="59" t="s">
        <v>39</v>
      </c>
      <c r="J100" s="59" t="s">
        <v>53</v>
      </c>
      <c r="K100" s="59" t="s">
        <v>0</v>
      </c>
      <c r="L100" s="59" t="s">
        <v>1</v>
      </c>
      <c r="M100" s="59" t="s">
        <v>2</v>
      </c>
      <c r="N100" s="58" t="s">
        <v>13</v>
      </c>
      <c r="O100" s="59" t="s">
        <v>14</v>
      </c>
      <c r="P100" s="80" t="s">
        <v>15</v>
      </c>
    </row>
    <row r="101" spans="8:17" ht="10.5" customHeight="1" x14ac:dyDescent="0.25">
      <c r="H101" s="196" t="s">
        <v>40</v>
      </c>
      <c r="I101" s="87">
        <v>1</v>
      </c>
      <c r="J101" s="88" t="s">
        <v>19</v>
      </c>
      <c r="K101" s="89">
        <v>4699</v>
      </c>
      <c r="L101" s="89">
        <v>37316</v>
      </c>
      <c r="M101" s="90">
        <f t="shared" ref="M101:M123" si="3">K101/L101</f>
        <v>0.12592453639189624</v>
      </c>
      <c r="N101" s="137">
        <v>4</v>
      </c>
      <c r="O101" s="172"/>
      <c r="P101" s="173"/>
    </row>
    <row r="102" spans="8:17" ht="10.5" customHeight="1" x14ac:dyDescent="0.25">
      <c r="H102" s="197"/>
      <c r="I102" s="64">
        <v>2</v>
      </c>
      <c r="J102" s="65" t="s">
        <v>20</v>
      </c>
      <c r="K102" s="66">
        <v>6664</v>
      </c>
      <c r="L102" s="66">
        <v>39692</v>
      </c>
      <c r="M102" s="67">
        <f t="shared" si="3"/>
        <v>0.16789277436259195</v>
      </c>
      <c r="N102" s="137"/>
      <c r="O102" s="172"/>
      <c r="P102" s="173"/>
    </row>
    <row r="103" spans="8:17" ht="10.5" customHeight="1" x14ac:dyDescent="0.25">
      <c r="H103" s="197"/>
      <c r="I103" s="64">
        <v>3</v>
      </c>
      <c r="J103" s="65" t="s">
        <v>21</v>
      </c>
      <c r="K103" s="66">
        <v>3332</v>
      </c>
      <c r="L103" s="66">
        <v>45892</v>
      </c>
      <c r="M103" s="67">
        <f t="shared" si="3"/>
        <v>7.2605247101891396E-2</v>
      </c>
      <c r="N103" s="137"/>
      <c r="O103" s="172"/>
      <c r="P103" s="173"/>
    </row>
    <row r="104" spans="8:17" ht="10.5" customHeight="1" x14ac:dyDescent="0.25">
      <c r="H104" s="197"/>
      <c r="I104" s="64">
        <v>4</v>
      </c>
      <c r="J104" s="65" t="s">
        <v>22</v>
      </c>
      <c r="K104" s="66">
        <v>1064</v>
      </c>
      <c r="L104" s="66">
        <v>44971</v>
      </c>
      <c r="M104" s="67">
        <f t="shared" si="3"/>
        <v>2.3659691801383113E-2</v>
      </c>
      <c r="N104" s="137"/>
      <c r="O104" s="172"/>
      <c r="P104" s="173"/>
    </row>
    <row r="105" spans="8:17" ht="10.5" customHeight="1" x14ac:dyDescent="0.25">
      <c r="H105" s="197"/>
      <c r="I105" s="68">
        <v>5</v>
      </c>
      <c r="J105" s="65" t="s">
        <v>30</v>
      </c>
      <c r="K105" s="66">
        <v>601</v>
      </c>
      <c r="L105" s="66">
        <v>61998</v>
      </c>
      <c r="M105" s="69">
        <f t="shared" si="3"/>
        <v>9.6938610922932995E-3</v>
      </c>
      <c r="N105" s="137"/>
      <c r="O105" s="129">
        <f>O101/N101</f>
        <v>0</v>
      </c>
      <c r="P105" s="130">
        <f>P101/N101</f>
        <v>0</v>
      </c>
    </row>
    <row r="106" spans="8:17" ht="10.5" customHeight="1" x14ac:dyDescent="0.25">
      <c r="H106" s="197"/>
      <c r="I106" s="68">
        <v>6</v>
      </c>
      <c r="J106" s="65" t="s">
        <v>31</v>
      </c>
      <c r="K106" s="66">
        <v>1109</v>
      </c>
      <c r="L106" s="66">
        <v>41171</v>
      </c>
      <c r="M106" s="69">
        <f t="shared" si="3"/>
        <v>2.6936435840761701E-2</v>
      </c>
      <c r="N106" s="137"/>
      <c r="O106" s="129"/>
      <c r="P106" s="130"/>
    </row>
    <row r="107" spans="8:17" ht="10.5" customHeight="1" x14ac:dyDescent="0.25">
      <c r="H107" s="197"/>
      <c r="I107" s="68">
        <v>7</v>
      </c>
      <c r="J107" s="65" t="s">
        <v>33</v>
      </c>
      <c r="K107" s="66">
        <v>219</v>
      </c>
      <c r="L107" s="66">
        <v>50411</v>
      </c>
      <c r="M107" s="69">
        <f t="shared" si="3"/>
        <v>4.3442899367201601E-3</v>
      </c>
      <c r="N107" s="137"/>
      <c r="O107" s="129"/>
      <c r="P107" s="130"/>
    </row>
    <row r="108" spans="8:17" ht="10.5" customHeight="1" x14ac:dyDescent="0.25">
      <c r="H108" s="197"/>
      <c r="I108" s="68">
        <v>8</v>
      </c>
      <c r="J108" s="65" t="s">
        <v>34</v>
      </c>
      <c r="K108" s="66">
        <v>1987</v>
      </c>
      <c r="L108" s="66">
        <v>58422</v>
      </c>
      <c r="M108" s="69">
        <f t="shared" si="3"/>
        <v>3.4011160179384478E-2</v>
      </c>
      <c r="N108" s="170">
        <v>4</v>
      </c>
      <c r="O108" s="171"/>
      <c r="P108" s="165"/>
    </row>
    <row r="109" spans="8:17" ht="10.5" customHeight="1" x14ac:dyDescent="0.25">
      <c r="H109" s="197"/>
      <c r="I109" s="68">
        <v>9</v>
      </c>
      <c r="J109" s="65" t="s">
        <v>35</v>
      </c>
      <c r="K109" s="66">
        <v>4198</v>
      </c>
      <c r="L109" s="66">
        <v>48073</v>
      </c>
      <c r="M109" s="69">
        <f t="shared" si="3"/>
        <v>8.7325525762902256E-2</v>
      </c>
      <c r="N109" s="170"/>
      <c r="O109" s="171"/>
      <c r="P109" s="165"/>
    </row>
    <row r="110" spans="8:17" ht="10.5" customHeight="1" x14ac:dyDescent="0.25">
      <c r="H110" s="197"/>
      <c r="I110" s="68">
        <v>10</v>
      </c>
      <c r="J110" s="65" t="s">
        <v>36</v>
      </c>
      <c r="K110" s="66">
        <v>411</v>
      </c>
      <c r="L110" s="66">
        <v>58610</v>
      </c>
      <c r="M110" s="69">
        <f t="shared" si="3"/>
        <v>7.0124552124210884E-3</v>
      </c>
      <c r="N110" s="170"/>
      <c r="O110" s="171"/>
      <c r="P110" s="165"/>
    </row>
    <row r="111" spans="8:17" x14ac:dyDescent="0.25">
      <c r="H111" s="198"/>
      <c r="I111" s="199" t="s">
        <v>42</v>
      </c>
      <c r="J111" s="200"/>
      <c r="K111" s="91">
        <f>SUM(K101:K110)</f>
        <v>24284</v>
      </c>
      <c r="L111" s="91">
        <f>SUM(L101:L110)</f>
        <v>486556</v>
      </c>
      <c r="M111" s="92">
        <f t="shared" si="3"/>
        <v>4.9909979529591662E-2</v>
      </c>
      <c r="N111" s="170"/>
      <c r="O111" s="171"/>
      <c r="P111" s="237"/>
      <c r="Q111" s="235" t="s">
        <v>45</v>
      </c>
    </row>
    <row r="112" spans="8:17" ht="10.5" customHeight="1" x14ac:dyDescent="0.25">
      <c r="H112" s="201" t="s">
        <v>41</v>
      </c>
      <c r="I112" s="72">
        <v>11</v>
      </c>
      <c r="J112" s="73" t="s">
        <v>18</v>
      </c>
      <c r="K112" s="74">
        <v>323</v>
      </c>
      <c r="L112" s="74">
        <v>52926</v>
      </c>
      <c r="M112" s="75">
        <f t="shared" si="3"/>
        <v>6.1028605978158184E-3</v>
      </c>
      <c r="N112" s="170"/>
      <c r="O112" s="171"/>
      <c r="P112" s="165"/>
    </row>
    <row r="113" spans="8:19" ht="10.5" customHeight="1" x14ac:dyDescent="0.25">
      <c r="H113" s="202"/>
      <c r="I113" s="72">
        <v>12</v>
      </c>
      <c r="J113" s="73" t="s">
        <v>23</v>
      </c>
      <c r="K113" s="74">
        <v>885</v>
      </c>
      <c r="L113" s="74">
        <v>38765</v>
      </c>
      <c r="M113" s="75">
        <f t="shared" si="3"/>
        <v>2.2829872307493872E-2</v>
      </c>
      <c r="N113" s="170"/>
      <c r="O113" s="116">
        <f>O108/N108</f>
        <v>0</v>
      </c>
      <c r="P113" s="117">
        <f>P108/N108</f>
        <v>0</v>
      </c>
    </row>
    <row r="114" spans="8:19" ht="10.5" customHeight="1" x14ac:dyDescent="0.25">
      <c r="H114" s="202"/>
      <c r="I114" s="72">
        <v>13</v>
      </c>
      <c r="J114" s="73" t="s">
        <v>24</v>
      </c>
      <c r="K114" s="74">
        <v>796</v>
      </c>
      <c r="L114" s="74">
        <v>32235</v>
      </c>
      <c r="M114" s="76">
        <f t="shared" si="3"/>
        <v>2.469365596401427E-2</v>
      </c>
      <c r="N114" s="170"/>
      <c r="O114" s="116"/>
      <c r="P114" s="117"/>
    </row>
    <row r="115" spans="8:19" ht="10.5" customHeight="1" x14ac:dyDescent="0.25">
      <c r="H115" s="202"/>
      <c r="I115" s="77">
        <v>14</v>
      </c>
      <c r="J115" s="73" t="s">
        <v>25</v>
      </c>
      <c r="K115" s="74">
        <v>1574</v>
      </c>
      <c r="L115" s="74">
        <v>34108</v>
      </c>
      <c r="M115" s="76">
        <f t="shared" si="3"/>
        <v>4.6147531370939368E-2</v>
      </c>
      <c r="N115" s="170"/>
      <c r="O115" s="116"/>
      <c r="P115" s="117"/>
    </row>
    <row r="116" spans="8:19" ht="10.5" customHeight="1" x14ac:dyDescent="0.25">
      <c r="H116" s="202"/>
      <c r="I116" s="77">
        <v>15</v>
      </c>
      <c r="J116" s="73" t="s">
        <v>26</v>
      </c>
      <c r="K116" s="74">
        <v>736</v>
      </c>
      <c r="L116" s="74">
        <v>33317</v>
      </c>
      <c r="M116" s="76">
        <f t="shared" si="3"/>
        <v>2.2090824504006963E-2</v>
      </c>
      <c r="N116" s="168">
        <v>4</v>
      </c>
      <c r="O116" s="159"/>
      <c r="P116" s="160"/>
    </row>
    <row r="117" spans="8:19" ht="10.5" customHeight="1" x14ac:dyDescent="0.25">
      <c r="H117" s="202"/>
      <c r="I117" s="77">
        <v>16</v>
      </c>
      <c r="J117" s="73" t="s">
        <v>27</v>
      </c>
      <c r="K117" s="74">
        <v>2318</v>
      </c>
      <c r="L117" s="74">
        <v>36001</v>
      </c>
      <c r="M117" s="76">
        <f t="shared" si="3"/>
        <v>6.4387100358323374E-2</v>
      </c>
      <c r="N117" s="168"/>
      <c r="O117" s="159"/>
      <c r="P117" s="160"/>
    </row>
    <row r="118" spans="8:19" ht="10.5" customHeight="1" x14ac:dyDescent="0.25">
      <c r="H118" s="202"/>
      <c r="I118" s="77">
        <v>17</v>
      </c>
      <c r="J118" s="73" t="s">
        <v>28</v>
      </c>
      <c r="K118" s="74">
        <v>434</v>
      </c>
      <c r="L118" s="74">
        <v>45354</v>
      </c>
      <c r="M118" s="76">
        <f t="shared" si="3"/>
        <v>9.5691669973982443E-3</v>
      </c>
      <c r="N118" s="168"/>
      <c r="O118" s="159"/>
      <c r="P118" s="160"/>
    </row>
    <row r="119" spans="8:19" ht="10.5" customHeight="1" x14ac:dyDescent="0.25">
      <c r="H119" s="202"/>
      <c r="I119" s="77">
        <v>18</v>
      </c>
      <c r="J119" s="73" t="s">
        <v>29</v>
      </c>
      <c r="K119" s="74">
        <v>615</v>
      </c>
      <c r="L119" s="74">
        <v>35768</v>
      </c>
      <c r="M119" s="76">
        <f t="shared" si="3"/>
        <v>1.7194140013419817E-2</v>
      </c>
      <c r="N119" s="168"/>
      <c r="O119" s="159"/>
      <c r="P119" s="160"/>
    </row>
    <row r="120" spans="8:19" ht="10.5" customHeight="1" x14ac:dyDescent="0.25">
      <c r="H120" s="202"/>
      <c r="I120" s="77">
        <v>19</v>
      </c>
      <c r="J120" s="73" t="s">
        <v>32</v>
      </c>
      <c r="K120" s="74">
        <v>2451</v>
      </c>
      <c r="L120" s="74">
        <v>49147</v>
      </c>
      <c r="M120" s="76">
        <f t="shared" si="3"/>
        <v>4.987079577593749E-2</v>
      </c>
      <c r="N120" s="168"/>
      <c r="O120" s="140">
        <f>O116/N116</f>
        <v>0</v>
      </c>
      <c r="P120" s="142">
        <f>P116/N116</f>
        <v>0</v>
      </c>
    </row>
    <row r="121" spans="8:19" ht="10.5" customHeight="1" x14ac:dyDescent="0.25">
      <c r="H121" s="202"/>
      <c r="I121" s="77">
        <v>20</v>
      </c>
      <c r="J121" s="73" t="s">
        <v>38</v>
      </c>
      <c r="K121" s="74">
        <v>498</v>
      </c>
      <c r="L121" s="74">
        <v>38053</v>
      </c>
      <c r="M121" s="76">
        <f t="shared" si="3"/>
        <v>1.3087010222584291E-2</v>
      </c>
      <c r="N121" s="168"/>
      <c r="O121" s="140"/>
      <c r="P121" s="142"/>
    </row>
    <row r="122" spans="8:19" ht="10.5" customHeight="1" thickBot="1" x14ac:dyDescent="0.3">
      <c r="H122" s="202"/>
      <c r="I122" s="77">
        <v>21</v>
      </c>
      <c r="J122" s="73" t="s">
        <v>37</v>
      </c>
      <c r="K122" s="74">
        <v>987</v>
      </c>
      <c r="L122" s="74">
        <v>36664</v>
      </c>
      <c r="M122" s="76">
        <f t="shared" si="3"/>
        <v>2.6920139646519747E-2</v>
      </c>
      <c r="N122" s="169"/>
      <c r="O122" s="141"/>
      <c r="P122" s="143"/>
    </row>
    <row r="123" spans="8:19" ht="12" customHeight="1" thickBot="1" x14ac:dyDescent="0.3">
      <c r="H123" s="203"/>
      <c r="I123" s="207" t="s">
        <v>43</v>
      </c>
      <c r="J123" s="208"/>
      <c r="K123" s="81">
        <f>SUM(K112:K122)</f>
        <v>11617</v>
      </c>
      <c r="L123" s="81">
        <f>SUM(L112:L122)</f>
        <v>432338</v>
      </c>
      <c r="M123" s="82">
        <f t="shared" si="3"/>
        <v>2.6870180275617689E-2</v>
      </c>
      <c r="Q123" s="236" t="s">
        <v>45</v>
      </c>
    </row>
    <row r="124" spans="8:19" ht="142.5" customHeight="1" x14ac:dyDescent="0.25">
      <c r="H124" s="255" t="s">
        <v>50</v>
      </c>
      <c r="I124" s="193" t="s">
        <v>57</v>
      </c>
      <c r="J124" s="194"/>
      <c r="K124" s="194"/>
      <c r="L124" s="194"/>
      <c r="M124" s="195"/>
      <c r="S124" s="250"/>
    </row>
    <row r="125" spans="8:19" ht="12" customHeight="1" x14ac:dyDescent="0.25">
      <c r="H125" s="86"/>
      <c r="I125" s="86"/>
    </row>
    <row r="126" spans="8:19" ht="12" customHeight="1" x14ac:dyDescent="0.25">
      <c r="H126" s="109" t="s">
        <v>54</v>
      </c>
      <c r="I126" s="109"/>
      <c r="J126" s="109"/>
      <c r="K126" s="109"/>
      <c r="L126" s="109"/>
      <c r="M126" s="109"/>
    </row>
    <row r="127" spans="8:19" ht="12" customHeight="1" x14ac:dyDescent="0.25">
      <c r="H127" s="103"/>
      <c r="I127" s="103"/>
      <c r="J127" s="103"/>
      <c r="K127" s="103"/>
      <c r="L127" s="103"/>
      <c r="M127" s="103"/>
    </row>
    <row r="128" spans="8:19" ht="12" customHeight="1" x14ac:dyDescent="0.25">
      <c r="H128" s="111" t="s">
        <v>55</v>
      </c>
      <c r="I128" s="111"/>
      <c r="J128" s="111"/>
      <c r="K128" s="111"/>
      <c r="L128" s="111"/>
      <c r="M128" s="111"/>
    </row>
    <row r="129" spans="8:17" ht="12" customHeight="1" thickBot="1" x14ac:dyDescent="0.3">
      <c r="H129" s="104"/>
      <c r="I129" s="104"/>
      <c r="J129" s="104"/>
      <c r="K129" s="104"/>
      <c r="L129" s="104"/>
      <c r="M129" s="104"/>
    </row>
    <row r="130" spans="8:17" ht="12" customHeight="1" thickBot="1" x14ac:dyDescent="0.3">
      <c r="H130" s="220" t="s">
        <v>7</v>
      </c>
      <c r="I130" s="206"/>
      <c r="J130" s="221"/>
      <c r="K130" s="221"/>
      <c r="L130" s="221"/>
      <c r="M130" s="221"/>
      <c r="N130" s="221"/>
      <c r="O130" s="221"/>
      <c r="P130" s="222"/>
    </row>
    <row r="131" spans="8:17" ht="12" customHeight="1" thickBot="1" x14ac:dyDescent="0.3">
      <c r="H131" s="58" t="s">
        <v>17</v>
      </c>
      <c r="I131" s="59" t="s">
        <v>39</v>
      </c>
      <c r="J131" s="59" t="s">
        <v>53</v>
      </c>
      <c r="K131" s="59" t="s">
        <v>0</v>
      </c>
      <c r="L131" s="59" t="s">
        <v>1</v>
      </c>
      <c r="M131" s="59" t="s">
        <v>2</v>
      </c>
      <c r="N131" s="59" t="s">
        <v>49</v>
      </c>
      <c r="O131" s="59" t="s">
        <v>48</v>
      </c>
      <c r="P131" s="80" t="s">
        <v>47</v>
      </c>
    </row>
    <row r="132" spans="8:17" ht="12" customHeight="1" x14ac:dyDescent="0.25">
      <c r="H132" s="198" t="s">
        <v>40</v>
      </c>
      <c r="I132" s="60">
        <v>1</v>
      </c>
      <c r="J132" s="61" t="s">
        <v>19</v>
      </c>
      <c r="K132" s="62">
        <v>2561</v>
      </c>
      <c r="L132" s="62">
        <v>37316</v>
      </c>
      <c r="M132" s="63">
        <f t="shared" ref="M132:M154" si="4">K132/L132</f>
        <v>6.8630078250616358E-2</v>
      </c>
      <c r="N132" s="224">
        <v>2</v>
      </c>
      <c r="O132" s="224">
        <v>2</v>
      </c>
      <c r="P132" s="233">
        <v>0</v>
      </c>
    </row>
    <row r="133" spans="8:17" ht="15.75" customHeight="1" x14ac:dyDescent="0.25">
      <c r="H133" s="223"/>
      <c r="I133" s="64">
        <v>2</v>
      </c>
      <c r="J133" s="65" t="s">
        <v>20</v>
      </c>
      <c r="K133" s="66">
        <v>2062</v>
      </c>
      <c r="L133" s="66">
        <v>39692</v>
      </c>
      <c r="M133" s="67">
        <f t="shared" si="4"/>
        <v>5.1950015116396249E-2</v>
      </c>
      <c r="N133" s="225"/>
      <c r="O133" s="225"/>
      <c r="P133" s="234"/>
    </row>
    <row r="134" spans="8:17" x14ac:dyDescent="0.25">
      <c r="H134" s="223"/>
      <c r="I134" s="64">
        <v>3</v>
      </c>
      <c r="J134" s="65" t="s">
        <v>21</v>
      </c>
      <c r="K134" s="66">
        <v>3100</v>
      </c>
      <c r="L134" s="66">
        <v>45892</v>
      </c>
      <c r="M134" s="67">
        <f t="shared" si="4"/>
        <v>6.754989976466487E-2</v>
      </c>
      <c r="N134" s="225"/>
      <c r="O134" s="225"/>
      <c r="P134" s="234"/>
    </row>
    <row r="135" spans="8:17" ht="10.5" customHeight="1" x14ac:dyDescent="0.25">
      <c r="H135" s="223"/>
      <c r="I135" s="64">
        <v>4</v>
      </c>
      <c r="J135" s="65" t="s">
        <v>22</v>
      </c>
      <c r="K135" s="66">
        <v>10258</v>
      </c>
      <c r="L135" s="66">
        <v>44971</v>
      </c>
      <c r="M135" s="67">
        <f t="shared" si="4"/>
        <v>0.22810255497987592</v>
      </c>
      <c r="N135" s="225"/>
      <c r="O135" s="225"/>
      <c r="P135" s="234"/>
    </row>
    <row r="136" spans="8:17" ht="10.5" customHeight="1" x14ac:dyDescent="0.25">
      <c r="H136" s="223"/>
      <c r="I136" s="68">
        <v>5</v>
      </c>
      <c r="J136" s="65" t="s">
        <v>30</v>
      </c>
      <c r="K136" s="66">
        <v>2395</v>
      </c>
      <c r="L136" s="66">
        <v>61998</v>
      </c>
      <c r="M136" s="69">
        <f t="shared" si="4"/>
        <v>3.8630278396077293E-2</v>
      </c>
      <c r="N136" s="225"/>
      <c r="O136" s="225"/>
      <c r="P136" s="234"/>
    </row>
    <row r="137" spans="8:17" ht="10.5" customHeight="1" x14ac:dyDescent="0.25">
      <c r="H137" s="223"/>
      <c r="I137" s="68">
        <v>6</v>
      </c>
      <c r="J137" s="65" t="s">
        <v>31</v>
      </c>
      <c r="K137" s="66">
        <v>2808</v>
      </c>
      <c r="L137" s="66">
        <v>41171</v>
      </c>
      <c r="M137" s="69">
        <f t="shared" si="4"/>
        <v>6.8203347016103574E-2</v>
      </c>
      <c r="N137" s="225"/>
      <c r="O137" s="225"/>
      <c r="P137" s="234"/>
    </row>
    <row r="138" spans="8:17" ht="10.5" customHeight="1" x14ac:dyDescent="0.25">
      <c r="H138" s="223"/>
      <c r="I138" s="68">
        <v>7</v>
      </c>
      <c r="J138" s="65" t="s">
        <v>33</v>
      </c>
      <c r="K138" s="66">
        <v>5281</v>
      </c>
      <c r="L138" s="66">
        <v>50411</v>
      </c>
      <c r="M138" s="69">
        <f t="shared" si="4"/>
        <v>0.10475888199004185</v>
      </c>
      <c r="N138" s="225"/>
      <c r="O138" s="225"/>
      <c r="P138" s="234"/>
    </row>
    <row r="139" spans="8:17" ht="10.5" customHeight="1" x14ac:dyDescent="0.25">
      <c r="H139" s="223"/>
      <c r="I139" s="68">
        <v>8</v>
      </c>
      <c r="J139" s="65" t="s">
        <v>34</v>
      </c>
      <c r="K139" s="66">
        <v>7771</v>
      </c>
      <c r="L139" s="66">
        <v>58422</v>
      </c>
      <c r="M139" s="69">
        <f t="shared" si="4"/>
        <v>0.13301496011776387</v>
      </c>
      <c r="N139" s="225"/>
      <c r="O139" s="225"/>
      <c r="P139" s="234"/>
    </row>
    <row r="140" spans="8:17" ht="10.5" customHeight="1" x14ac:dyDescent="0.25">
      <c r="H140" s="223"/>
      <c r="I140" s="68">
        <v>9</v>
      </c>
      <c r="J140" s="65" t="s">
        <v>35</v>
      </c>
      <c r="K140" s="66">
        <v>5194</v>
      </c>
      <c r="L140" s="66">
        <v>48073</v>
      </c>
      <c r="M140" s="69">
        <f t="shared" si="4"/>
        <v>0.10804401639173757</v>
      </c>
      <c r="N140" s="225"/>
      <c r="O140" s="225"/>
      <c r="P140" s="234"/>
    </row>
    <row r="141" spans="8:17" ht="10.5" customHeight="1" x14ac:dyDescent="0.25">
      <c r="H141" s="223"/>
      <c r="I141" s="68">
        <v>10</v>
      </c>
      <c r="J141" s="65" t="s">
        <v>36</v>
      </c>
      <c r="K141" s="66">
        <v>2696</v>
      </c>
      <c r="L141" s="66">
        <v>58610</v>
      </c>
      <c r="M141" s="69">
        <f t="shared" si="4"/>
        <v>4.5998976283910593E-2</v>
      </c>
      <c r="N141" s="225"/>
      <c r="O141" s="225"/>
      <c r="P141" s="234"/>
    </row>
    <row r="142" spans="8:17" ht="10.5" customHeight="1" x14ac:dyDescent="0.25">
      <c r="H142" s="223"/>
      <c r="I142" s="210" t="s">
        <v>42</v>
      </c>
      <c r="J142" s="211"/>
      <c r="K142" s="70">
        <f>SUM(K132:K141)</f>
        <v>44126</v>
      </c>
      <c r="L142" s="70">
        <f>SUM(L132:L141)</f>
        <v>486556</v>
      </c>
      <c r="M142" s="71">
        <f t="shared" si="4"/>
        <v>9.0690485781698305E-2</v>
      </c>
      <c r="N142" s="225"/>
      <c r="O142" s="227"/>
      <c r="P142" s="238"/>
      <c r="Q142" s="106" t="s">
        <v>45</v>
      </c>
    </row>
    <row r="143" spans="8:17" ht="10.5" customHeight="1" x14ac:dyDescent="0.25">
      <c r="H143" s="228" t="s">
        <v>41</v>
      </c>
      <c r="I143" s="72">
        <v>11</v>
      </c>
      <c r="J143" s="73" t="s">
        <v>18</v>
      </c>
      <c r="K143" s="74">
        <v>2366</v>
      </c>
      <c r="L143" s="74">
        <v>52926</v>
      </c>
      <c r="M143" s="75">
        <f t="shared" si="4"/>
        <v>4.4703926236632281E-2</v>
      </c>
      <c r="N143" s="225"/>
      <c r="O143" s="152">
        <f>O132/N132</f>
        <v>1</v>
      </c>
      <c r="P143" s="154">
        <f>P132/N132</f>
        <v>0</v>
      </c>
    </row>
    <row r="144" spans="8:17" ht="10.5" customHeight="1" x14ac:dyDescent="0.25">
      <c r="H144" s="228"/>
      <c r="I144" s="72">
        <v>12</v>
      </c>
      <c r="J144" s="73" t="s">
        <v>23</v>
      </c>
      <c r="K144" s="74">
        <v>6032</v>
      </c>
      <c r="L144" s="74">
        <v>38765</v>
      </c>
      <c r="M144" s="75">
        <f t="shared" si="4"/>
        <v>0.15560428221333678</v>
      </c>
      <c r="N144" s="225"/>
      <c r="O144" s="153"/>
      <c r="P144" s="155"/>
    </row>
    <row r="145" spans="8:17" x14ac:dyDescent="0.25">
      <c r="H145" s="228"/>
      <c r="I145" s="72">
        <v>13</v>
      </c>
      <c r="J145" s="73" t="s">
        <v>24</v>
      </c>
      <c r="K145" s="74">
        <v>4470</v>
      </c>
      <c r="L145" s="74">
        <v>32235</v>
      </c>
      <c r="M145" s="76">
        <f t="shared" si="4"/>
        <v>0.1386691484411354</v>
      </c>
      <c r="N145" s="225"/>
      <c r="O145" s="153"/>
      <c r="P145" s="155"/>
    </row>
    <row r="146" spans="8:17" ht="10.5" customHeight="1" x14ac:dyDescent="0.25">
      <c r="H146" s="228"/>
      <c r="I146" s="77">
        <v>14</v>
      </c>
      <c r="J146" s="73" t="s">
        <v>25</v>
      </c>
      <c r="K146" s="74">
        <v>4589</v>
      </c>
      <c r="L146" s="74">
        <v>34108</v>
      </c>
      <c r="M146" s="76">
        <f t="shared" si="4"/>
        <v>0.1345432156678785</v>
      </c>
      <c r="N146" s="225"/>
      <c r="O146" s="153"/>
      <c r="P146" s="155"/>
    </row>
    <row r="147" spans="8:17" ht="10.5" customHeight="1" x14ac:dyDescent="0.25">
      <c r="H147" s="228"/>
      <c r="I147" s="77">
        <v>15</v>
      </c>
      <c r="J147" s="73" t="s">
        <v>26</v>
      </c>
      <c r="K147" s="74">
        <v>4401</v>
      </c>
      <c r="L147" s="74">
        <v>33317</v>
      </c>
      <c r="M147" s="76">
        <f t="shared" si="4"/>
        <v>0.1320947264159438</v>
      </c>
      <c r="N147" s="225"/>
      <c r="O147" s="153"/>
      <c r="P147" s="155"/>
    </row>
    <row r="148" spans="8:17" ht="10.5" customHeight="1" x14ac:dyDescent="0.25">
      <c r="H148" s="228"/>
      <c r="I148" s="77">
        <v>16</v>
      </c>
      <c r="J148" s="73" t="s">
        <v>27</v>
      </c>
      <c r="K148" s="74">
        <v>6305</v>
      </c>
      <c r="L148" s="74">
        <v>36001</v>
      </c>
      <c r="M148" s="76">
        <f t="shared" si="4"/>
        <v>0.17513402405488737</v>
      </c>
      <c r="N148" s="225"/>
      <c r="O148" s="153"/>
      <c r="P148" s="155"/>
    </row>
    <row r="149" spans="8:17" ht="10.5" customHeight="1" x14ac:dyDescent="0.25">
      <c r="H149" s="228"/>
      <c r="I149" s="77">
        <v>17</v>
      </c>
      <c r="J149" s="73" t="s">
        <v>28</v>
      </c>
      <c r="K149" s="74">
        <v>10012</v>
      </c>
      <c r="L149" s="74">
        <v>45354</v>
      </c>
      <c r="M149" s="76">
        <f t="shared" si="4"/>
        <v>0.22075230409666183</v>
      </c>
      <c r="N149" s="225"/>
      <c r="O149" s="153"/>
      <c r="P149" s="155"/>
    </row>
    <row r="150" spans="8:17" ht="10.5" customHeight="1" x14ac:dyDescent="0.25">
      <c r="H150" s="228"/>
      <c r="I150" s="77">
        <v>18</v>
      </c>
      <c r="J150" s="73" t="s">
        <v>29</v>
      </c>
      <c r="K150" s="74">
        <v>6366</v>
      </c>
      <c r="L150" s="74">
        <v>35768</v>
      </c>
      <c r="M150" s="76">
        <f t="shared" si="4"/>
        <v>0.1779803176023261</v>
      </c>
      <c r="N150" s="225"/>
      <c r="O150" s="153"/>
      <c r="P150" s="155"/>
    </row>
    <row r="151" spans="8:17" ht="10.5" customHeight="1" x14ac:dyDescent="0.25">
      <c r="H151" s="228"/>
      <c r="I151" s="77">
        <v>19</v>
      </c>
      <c r="J151" s="73" t="s">
        <v>32</v>
      </c>
      <c r="K151" s="74">
        <v>12934</v>
      </c>
      <c r="L151" s="74">
        <v>49147</v>
      </c>
      <c r="M151" s="76">
        <f t="shared" si="4"/>
        <v>0.26316967464952085</v>
      </c>
      <c r="N151" s="225"/>
      <c r="O151" s="153"/>
      <c r="P151" s="155"/>
    </row>
    <row r="152" spans="8:17" ht="10.5" customHeight="1" x14ac:dyDescent="0.25">
      <c r="H152" s="228"/>
      <c r="I152" s="77">
        <v>20</v>
      </c>
      <c r="J152" s="73" t="s">
        <v>38</v>
      </c>
      <c r="K152" s="74">
        <v>9481</v>
      </c>
      <c r="L152" s="74">
        <v>38053</v>
      </c>
      <c r="M152" s="76">
        <f t="shared" si="4"/>
        <v>0.24915249783197119</v>
      </c>
      <c r="N152" s="225"/>
      <c r="O152" s="153"/>
      <c r="P152" s="155"/>
    </row>
    <row r="153" spans="8:17" ht="10.5" customHeight="1" x14ac:dyDescent="0.25">
      <c r="H153" s="228"/>
      <c r="I153" s="77">
        <v>21</v>
      </c>
      <c r="J153" s="73" t="s">
        <v>37</v>
      </c>
      <c r="K153" s="74">
        <v>10487</v>
      </c>
      <c r="L153" s="74">
        <v>36664</v>
      </c>
      <c r="M153" s="76">
        <f t="shared" si="4"/>
        <v>0.28602989308313331</v>
      </c>
      <c r="N153" s="225"/>
      <c r="O153" s="153"/>
      <c r="P153" s="155"/>
    </row>
    <row r="154" spans="8:17" ht="10.5" customHeight="1" thickBot="1" x14ac:dyDescent="0.3">
      <c r="H154" s="229"/>
      <c r="I154" s="207" t="s">
        <v>43</v>
      </c>
      <c r="J154" s="208"/>
      <c r="K154" s="81">
        <f>SUM(K143:K153)</f>
        <v>77443</v>
      </c>
      <c r="L154" s="81">
        <f>SUM(L143:L153)</f>
        <v>432338</v>
      </c>
      <c r="M154" s="82">
        <f t="shared" si="4"/>
        <v>0.17912605415207547</v>
      </c>
      <c r="N154" s="226"/>
      <c r="O154" s="157"/>
      <c r="P154" s="239"/>
      <c r="Q154" s="240" t="s">
        <v>45</v>
      </c>
    </row>
    <row r="155" spans="8:17" ht="148.5" customHeight="1" x14ac:dyDescent="0.25">
      <c r="H155" s="255" t="s">
        <v>50</v>
      </c>
      <c r="I155" s="194" t="s">
        <v>57</v>
      </c>
      <c r="J155" s="194"/>
      <c r="K155" s="194"/>
      <c r="L155" s="194"/>
      <c r="M155" s="195"/>
      <c r="N155" s="93"/>
      <c r="O155" s="93"/>
      <c r="P155" s="94"/>
    </row>
    <row r="156" spans="8:17" ht="10.5" customHeight="1" x14ac:dyDescent="0.25"/>
    <row r="157" spans="8:17" ht="10.5" customHeight="1" x14ac:dyDescent="0.25">
      <c r="H157" s="109" t="s">
        <v>54</v>
      </c>
      <c r="I157" s="109"/>
      <c r="J157" s="109"/>
      <c r="K157" s="109"/>
      <c r="L157" s="109"/>
      <c r="M157" s="109"/>
    </row>
    <row r="158" spans="8:17" ht="10.5" customHeight="1" x14ac:dyDescent="0.25">
      <c r="H158" s="103"/>
      <c r="I158" s="103"/>
      <c r="J158" s="103"/>
      <c r="K158" s="103"/>
      <c r="L158" s="103"/>
      <c r="M158" s="103"/>
    </row>
    <row r="159" spans="8:17" ht="10.5" customHeight="1" x14ac:dyDescent="0.25">
      <c r="H159" s="111" t="s">
        <v>55</v>
      </c>
      <c r="I159" s="111"/>
      <c r="J159" s="111"/>
      <c r="K159" s="111"/>
      <c r="L159" s="111"/>
      <c r="M159" s="111"/>
    </row>
    <row r="160" spans="8:17" ht="10.5" customHeight="1" thickBot="1" x14ac:dyDescent="0.3"/>
    <row r="161" spans="6:17" ht="15.75" customHeight="1" thickBot="1" x14ac:dyDescent="0.3">
      <c r="H161" s="220" t="s">
        <v>9</v>
      </c>
      <c r="I161" s="206"/>
      <c r="J161" s="221"/>
      <c r="K161" s="221"/>
      <c r="L161" s="221"/>
      <c r="M161" s="221"/>
      <c r="N161" s="221"/>
      <c r="O161" s="221"/>
      <c r="P161" s="222"/>
    </row>
    <row r="162" spans="6:17" ht="70.5" customHeight="1" thickBot="1" x14ac:dyDescent="0.3">
      <c r="H162" s="58" t="s">
        <v>17</v>
      </c>
      <c r="I162" s="59" t="s">
        <v>39</v>
      </c>
      <c r="J162" s="59" t="s">
        <v>53</v>
      </c>
      <c r="K162" s="59" t="s">
        <v>0</v>
      </c>
      <c r="L162" s="59" t="s">
        <v>1</v>
      </c>
      <c r="M162" s="59" t="s">
        <v>2</v>
      </c>
      <c r="N162" s="59" t="s">
        <v>12</v>
      </c>
      <c r="O162" s="59" t="s">
        <v>49</v>
      </c>
      <c r="P162" s="59" t="s">
        <v>48</v>
      </c>
    </row>
    <row r="163" spans="6:17" ht="15" customHeight="1" x14ac:dyDescent="0.25">
      <c r="H163" s="198" t="s">
        <v>40</v>
      </c>
      <c r="I163" s="60">
        <v>1</v>
      </c>
      <c r="J163" s="61" t="s">
        <v>19</v>
      </c>
      <c r="K163" s="62">
        <v>1106</v>
      </c>
      <c r="L163" s="62">
        <v>37316</v>
      </c>
      <c r="M163" s="63">
        <f t="shared" ref="M163:M185" si="5">K163/L163</f>
        <v>2.9638760853253295E-2</v>
      </c>
      <c r="N163" s="95" t="s">
        <v>3</v>
      </c>
      <c r="O163" s="224">
        <v>2</v>
      </c>
      <c r="P163" s="224">
        <v>2</v>
      </c>
    </row>
    <row r="164" spans="6:17" x14ac:dyDescent="0.25">
      <c r="H164" s="223"/>
      <c r="I164" s="64">
        <v>2</v>
      </c>
      <c r="J164" s="65" t="s">
        <v>20</v>
      </c>
      <c r="K164" s="66">
        <v>752</v>
      </c>
      <c r="L164" s="66">
        <v>39692</v>
      </c>
      <c r="M164" s="67">
        <f t="shared" si="5"/>
        <v>1.894588330142094E-2</v>
      </c>
      <c r="N164" s="96" t="s">
        <v>4</v>
      </c>
      <c r="O164" s="225"/>
      <c r="P164" s="225"/>
    </row>
    <row r="165" spans="6:17" ht="15.75" customHeight="1" x14ac:dyDescent="0.25">
      <c r="H165" s="223"/>
      <c r="I165" s="64">
        <v>3</v>
      </c>
      <c r="J165" s="65" t="s">
        <v>21</v>
      </c>
      <c r="K165" s="66">
        <v>1100</v>
      </c>
      <c r="L165" s="66">
        <v>45892</v>
      </c>
      <c r="M165" s="67">
        <f t="shared" si="5"/>
        <v>2.3969319271332695E-2</v>
      </c>
      <c r="N165" s="96" t="s">
        <v>4</v>
      </c>
      <c r="O165" s="225"/>
      <c r="P165" s="225"/>
    </row>
    <row r="166" spans="6:17" x14ac:dyDescent="0.25">
      <c r="H166" s="223"/>
      <c r="I166" s="64">
        <v>4</v>
      </c>
      <c r="J166" s="65" t="s">
        <v>22</v>
      </c>
      <c r="K166" s="66">
        <v>2434</v>
      </c>
      <c r="L166" s="66">
        <v>44971</v>
      </c>
      <c r="M166" s="67">
        <f t="shared" si="5"/>
        <v>5.4123768650908365E-2</v>
      </c>
      <c r="N166" s="96" t="s">
        <v>4</v>
      </c>
      <c r="O166" s="225"/>
      <c r="P166" s="225"/>
    </row>
    <row r="167" spans="6:17" ht="10.5" customHeight="1" x14ac:dyDescent="0.25">
      <c r="H167" s="223"/>
      <c r="I167" s="68">
        <v>5</v>
      </c>
      <c r="J167" s="65" t="s">
        <v>30</v>
      </c>
      <c r="K167" s="66">
        <v>965</v>
      </c>
      <c r="L167" s="66">
        <v>61998</v>
      </c>
      <c r="M167" s="69">
        <f t="shared" si="5"/>
        <v>1.55650182263944E-2</v>
      </c>
      <c r="N167" s="96" t="s">
        <v>3</v>
      </c>
      <c r="O167" s="225"/>
      <c r="P167" s="225"/>
    </row>
    <row r="168" spans="6:17" ht="10.5" customHeight="1" x14ac:dyDescent="0.25">
      <c r="H168" s="223"/>
      <c r="I168" s="68">
        <v>6</v>
      </c>
      <c r="J168" s="65" t="s">
        <v>31</v>
      </c>
      <c r="K168" s="66">
        <v>941</v>
      </c>
      <c r="L168" s="66">
        <v>41171</v>
      </c>
      <c r="M168" s="69">
        <f t="shared" si="5"/>
        <v>2.2855893711593113E-2</v>
      </c>
      <c r="N168" s="96" t="s">
        <v>4</v>
      </c>
      <c r="O168" s="225"/>
      <c r="P168" s="225"/>
    </row>
    <row r="169" spans="6:17" ht="10.5" customHeight="1" x14ac:dyDescent="0.25">
      <c r="F169" s="97"/>
      <c r="H169" s="223"/>
      <c r="I169" s="68">
        <v>7</v>
      </c>
      <c r="J169" s="65" t="s">
        <v>33</v>
      </c>
      <c r="K169" s="66">
        <v>276</v>
      </c>
      <c r="L169" s="66">
        <v>50411</v>
      </c>
      <c r="M169" s="69">
        <f t="shared" si="5"/>
        <v>5.474995536688421E-3</v>
      </c>
      <c r="N169" s="96" t="s">
        <v>3</v>
      </c>
      <c r="O169" s="225"/>
      <c r="P169" s="225"/>
    </row>
    <row r="170" spans="6:17" ht="10.5" customHeight="1" x14ac:dyDescent="0.25">
      <c r="H170" s="223"/>
      <c r="I170" s="68">
        <v>8</v>
      </c>
      <c r="J170" s="65" t="s">
        <v>34</v>
      </c>
      <c r="K170" s="66">
        <v>1312</v>
      </c>
      <c r="L170" s="66">
        <v>58422</v>
      </c>
      <c r="M170" s="69">
        <f t="shared" si="5"/>
        <v>2.2457293485330869E-2</v>
      </c>
      <c r="N170" s="96" t="s">
        <v>3</v>
      </c>
      <c r="O170" s="225"/>
      <c r="P170" s="225"/>
    </row>
    <row r="171" spans="6:17" ht="10.5" customHeight="1" x14ac:dyDescent="0.25">
      <c r="H171" s="223"/>
      <c r="I171" s="68">
        <v>9</v>
      </c>
      <c r="J171" s="65" t="s">
        <v>35</v>
      </c>
      <c r="K171" s="66">
        <v>854</v>
      </c>
      <c r="L171" s="66">
        <v>48073</v>
      </c>
      <c r="M171" s="69">
        <f t="shared" si="5"/>
        <v>1.7764649595406985E-2</v>
      </c>
      <c r="N171" s="96" t="s">
        <v>4</v>
      </c>
      <c r="O171" s="225"/>
      <c r="P171" s="225"/>
    </row>
    <row r="172" spans="6:17" ht="10.5" customHeight="1" x14ac:dyDescent="0.25">
      <c r="H172" s="223"/>
      <c r="I172" s="68">
        <v>10</v>
      </c>
      <c r="J172" s="65" t="s">
        <v>36</v>
      </c>
      <c r="K172" s="66">
        <v>2208</v>
      </c>
      <c r="L172" s="66">
        <v>58610</v>
      </c>
      <c r="M172" s="69">
        <f t="shared" si="5"/>
        <v>3.7672752090087018E-2</v>
      </c>
      <c r="N172" s="96" t="s">
        <v>4</v>
      </c>
      <c r="O172" s="225"/>
      <c r="P172" s="225"/>
    </row>
    <row r="173" spans="6:17" ht="10.5" customHeight="1" x14ac:dyDescent="0.25">
      <c r="H173" s="223"/>
      <c r="I173" s="210" t="s">
        <v>42</v>
      </c>
      <c r="J173" s="211"/>
      <c r="K173" s="70">
        <f>SUM(K163:K172)</f>
        <v>11948</v>
      </c>
      <c r="L173" s="70">
        <f>SUM(L163:L172)</f>
        <v>486556</v>
      </c>
      <c r="M173" s="71">
        <f t="shared" si="5"/>
        <v>2.4556268959790857E-2</v>
      </c>
      <c r="N173" s="98" t="s">
        <v>45</v>
      </c>
      <c r="O173" s="225"/>
      <c r="P173" s="227"/>
      <c r="Q173" s="106" t="s">
        <v>45</v>
      </c>
    </row>
    <row r="174" spans="6:17" ht="10.5" customHeight="1" x14ac:dyDescent="0.25">
      <c r="H174" s="228" t="s">
        <v>41</v>
      </c>
      <c r="I174" s="72">
        <v>11</v>
      </c>
      <c r="J174" s="73" t="s">
        <v>18</v>
      </c>
      <c r="K174" s="74">
        <v>4790</v>
      </c>
      <c r="L174" s="74">
        <v>52926</v>
      </c>
      <c r="M174" s="75">
        <f t="shared" si="5"/>
        <v>9.0503722178135515E-2</v>
      </c>
      <c r="N174" s="99" t="s">
        <v>3</v>
      </c>
      <c r="O174" s="225"/>
      <c r="P174" s="152">
        <f>P163/O163</f>
        <v>1</v>
      </c>
    </row>
    <row r="175" spans="6:17" ht="10.5" customHeight="1" x14ac:dyDescent="0.25">
      <c r="H175" s="228"/>
      <c r="I175" s="72">
        <v>12</v>
      </c>
      <c r="J175" s="73" t="s">
        <v>23</v>
      </c>
      <c r="K175" s="74">
        <v>1423</v>
      </c>
      <c r="L175" s="74">
        <v>38765</v>
      </c>
      <c r="M175" s="75">
        <f t="shared" si="5"/>
        <v>3.6708370953179414E-2</v>
      </c>
      <c r="N175" s="99" t="s">
        <v>4</v>
      </c>
      <c r="O175" s="225"/>
      <c r="P175" s="153"/>
    </row>
    <row r="176" spans="6:17" ht="10.5" customHeight="1" x14ac:dyDescent="0.25">
      <c r="H176" s="228"/>
      <c r="I176" s="72">
        <v>13</v>
      </c>
      <c r="J176" s="73" t="s">
        <v>24</v>
      </c>
      <c r="K176" s="74">
        <v>1868</v>
      </c>
      <c r="L176" s="74">
        <v>32235</v>
      </c>
      <c r="M176" s="76">
        <f t="shared" si="5"/>
        <v>5.7949433845199315E-2</v>
      </c>
      <c r="N176" s="99" t="s">
        <v>3</v>
      </c>
      <c r="O176" s="225"/>
      <c r="P176" s="153"/>
    </row>
    <row r="177" spans="8:21" x14ac:dyDescent="0.25">
      <c r="H177" s="228"/>
      <c r="I177" s="77">
        <v>14</v>
      </c>
      <c r="J177" s="73" t="s">
        <v>25</v>
      </c>
      <c r="K177" s="74">
        <v>1041</v>
      </c>
      <c r="L177" s="74">
        <v>34108</v>
      </c>
      <c r="M177" s="76">
        <f t="shared" si="5"/>
        <v>3.0520698956256597E-2</v>
      </c>
      <c r="N177" s="99" t="s">
        <v>3</v>
      </c>
      <c r="O177" s="225"/>
      <c r="P177" s="153"/>
    </row>
    <row r="178" spans="8:21" ht="10.5" customHeight="1" x14ac:dyDescent="0.25">
      <c r="H178" s="228"/>
      <c r="I178" s="77">
        <v>15</v>
      </c>
      <c r="J178" s="73" t="s">
        <v>26</v>
      </c>
      <c r="K178" s="74">
        <v>1063</v>
      </c>
      <c r="L178" s="74">
        <v>33317</v>
      </c>
      <c r="M178" s="76">
        <f t="shared" si="5"/>
        <v>3.1905633760542666E-2</v>
      </c>
      <c r="N178" s="99" t="s">
        <v>4</v>
      </c>
      <c r="O178" s="225"/>
      <c r="P178" s="153"/>
    </row>
    <row r="179" spans="8:21" ht="10.5" customHeight="1" x14ac:dyDescent="0.25">
      <c r="H179" s="228"/>
      <c r="I179" s="77">
        <v>16</v>
      </c>
      <c r="J179" s="73" t="s">
        <v>27</v>
      </c>
      <c r="K179" s="74">
        <v>1498</v>
      </c>
      <c r="L179" s="74">
        <v>36001</v>
      </c>
      <c r="M179" s="76">
        <f t="shared" si="5"/>
        <v>4.1609955279020026E-2</v>
      </c>
      <c r="N179" s="99" t="s">
        <v>4</v>
      </c>
      <c r="O179" s="225"/>
      <c r="P179" s="153"/>
    </row>
    <row r="180" spans="8:21" ht="10.5" customHeight="1" x14ac:dyDescent="0.25">
      <c r="H180" s="228"/>
      <c r="I180" s="77">
        <v>17</v>
      </c>
      <c r="J180" s="73" t="s">
        <v>28</v>
      </c>
      <c r="K180" s="74">
        <v>669</v>
      </c>
      <c r="L180" s="74">
        <v>45354</v>
      </c>
      <c r="M180" s="76">
        <f t="shared" si="5"/>
        <v>1.4750628389998677E-2</v>
      </c>
      <c r="N180" s="99" t="s">
        <v>3</v>
      </c>
      <c r="O180" s="225"/>
      <c r="P180" s="153"/>
    </row>
    <row r="181" spans="8:21" ht="10.5" customHeight="1" x14ac:dyDescent="0.25">
      <c r="H181" s="228"/>
      <c r="I181" s="77">
        <v>18</v>
      </c>
      <c r="J181" s="73" t="s">
        <v>29</v>
      </c>
      <c r="K181" s="74">
        <v>1370</v>
      </c>
      <c r="L181" s="74">
        <v>35768</v>
      </c>
      <c r="M181" s="76">
        <f t="shared" si="5"/>
        <v>3.8302393200626256E-2</v>
      </c>
      <c r="N181" s="99" t="s">
        <v>3</v>
      </c>
      <c r="O181" s="225"/>
      <c r="P181" s="153"/>
    </row>
    <row r="182" spans="8:21" ht="10.5" customHeight="1" x14ac:dyDescent="0.25">
      <c r="H182" s="228"/>
      <c r="I182" s="77">
        <v>19</v>
      </c>
      <c r="J182" s="73" t="s">
        <v>32</v>
      </c>
      <c r="K182" s="74">
        <v>1197</v>
      </c>
      <c r="L182" s="74">
        <v>49147</v>
      </c>
      <c r="M182" s="76">
        <f t="shared" si="5"/>
        <v>2.4355504913829939E-2</v>
      </c>
      <c r="N182" s="99" t="s">
        <v>3</v>
      </c>
      <c r="O182" s="225"/>
      <c r="P182" s="153"/>
    </row>
    <row r="183" spans="8:21" ht="10.5" customHeight="1" x14ac:dyDescent="0.25">
      <c r="H183" s="228"/>
      <c r="I183" s="77">
        <v>20</v>
      </c>
      <c r="J183" s="73" t="s">
        <v>38</v>
      </c>
      <c r="K183" s="74">
        <v>1530</v>
      </c>
      <c r="L183" s="74">
        <v>38053</v>
      </c>
      <c r="M183" s="76">
        <f t="shared" si="5"/>
        <v>4.0207079599505952E-2</v>
      </c>
      <c r="N183" s="99" t="s">
        <v>4</v>
      </c>
      <c r="O183" s="225"/>
      <c r="P183" s="153"/>
    </row>
    <row r="184" spans="8:21" ht="10.5" customHeight="1" x14ac:dyDescent="0.25">
      <c r="H184" s="228"/>
      <c r="I184" s="77">
        <v>21</v>
      </c>
      <c r="J184" s="73" t="s">
        <v>37</v>
      </c>
      <c r="K184" s="74">
        <v>737</v>
      </c>
      <c r="L184" s="74">
        <v>36664</v>
      </c>
      <c r="M184" s="76">
        <f t="shared" si="5"/>
        <v>2.01014619245036E-2</v>
      </c>
      <c r="N184" s="99" t="s">
        <v>3</v>
      </c>
      <c r="O184" s="225"/>
      <c r="P184" s="153"/>
    </row>
    <row r="185" spans="8:21" ht="10.5" customHeight="1" thickBot="1" x14ac:dyDescent="0.3">
      <c r="H185" s="229"/>
      <c r="I185" s="207" t="s">
        <v>43</v>
      </c>
      <c r="J185" s="208"/>
      <c r="K185" s="81">
        <f>SUM(K174:K184)</f>
        <v>17186</v>
      </c>
      <c r="L185" s="81">
        <f>SUM(L174:L184)</f>
        <v>432338</v>
      </c>
      <c r="M185" s="82">
        <f t="shared" si="5"/>
        <v>3.9751305691380356E-2</v>
      </c>
      <c r="N185" s="100" t="s">
        <v>45</v>
      </c>
      <c r="O185" s="226"/>
      <c r="P185" s="157"/>
      <c r="Q185" s="240" t="s">
        <v>45</v>
      </c>
    </row>
    <row r="186" spans="8:21" s="101" customFormat="1" ht="134.25" customHeight="1" x14ac:dyDescent="0.25">
      <c r="H186" s="254" t="s">
        <v>50</v>
      </c>
      <c r="I186" s="230" t="s">
        <v>57</v>
      </c>
      <c r="J186" s="231"/>
      <c r="K186" s="231"/>
      <c r="L186" s="231"/>
      <c r="M186" s="232"/>
      <c r="N186" s="252"/>
      <c r="O186" s="252"/>
      <c r="P186" s="253"/>
    </row>
    <row r="187" spans="8:21" ht="10.5" customHeight="1" x14ac:dyDescent="0.25"/>
    <row r="188" spans="8:21" ht="10.5" customHeight="1" x14ac:dyDescent="0.25"/>
    <row r="189" spans="8:21" ht="10.5" customHeight="1" x14ac:dyDescent="0.25">
      <c r="H189" s="109" t="s">
        <v>54</v>
      </c>
      <c r="I189" s="109"/>
      <c r="J189" s="109"/>
      <c r="K189" s="109"/>
      <c r="L189" s="109"/>
      <c r="M189" s="109"/>
    </row>
    <row r="190" spans="8:21" ht="10.5" customHeight="1" x14ac:dyDescent="0.25">
      <c r="H190" s="55"/>
      <c r="I190" s="55"/>
      <c r="J190" s="55"/>
      <c r="K190" s="55"/>
      <c r="L190" s="55"/>
      <c r="M190" s="55"/>
    </row>
    <row r="191" spans="8:21" ht="10.5" customHeight="1" x14ac:dyDescent="0.25">
      <c r="H191" s="111" t="s">
        <v>55</v>
      </c>
      <c r="I191" s="111"/>
      <c r="J191" s="111"/>
      <c r="K191" s="111"/>
      <c r="L191" s="111"/>
      <c r="M191" s="111"/>
    </row>
    <row r="192" spans="8:21" ht="10.5" customHeight="1" x14ac:dyDescent="0.25">
      <c r="T192" s="250"/>
      <c r="U192" s="250"/>
    </row>
    <row r="193" spans="8:21" ht="10.5" customHeight="1" thickBot="1" x14ac:dyDescent="0.3">
      <c r="T193" s="250"/>
      <c r="U193" s="250"/>
    </row>
    <row r="194" spans="8:21" ht="10.5" customHeight="1" thickBot="1" x14ac:dyDescent="0.3">
      <c r="H194" s="220" t="s">
        <v>10</v>
      </c>
      <c r="I194" s="206"/>
      <c r="J194" s="221"/>
      <c r="K194" s="221"/>
      <c r="L194" s="221"/>
      <c r="M194" s="221"/>
      <c r="N194" s="221"/>
      <c r="O194" s="221"/>
      <c r="P194" s="222"/>
      <c r="T194" s="250"/>
      <c r="U194" s="250"/>
    </row>
    <row r="195" spans="8:21" ht="10.5" customHeight="1" thickBot="1" x14ac:dyDescent="0.3">
      <c r="H195" s="58" t="s">
        <v>17</v>
      </c>
      <c r="I195" s="59" t="s">
        <v>39</v>
      </c>
      <c r="J195" s="59" t="s">
        <v>53</v>
      </c>
      <c r="K195" s="59" t="s">
        <v>0</v>
      </c>
      <c r="L195" s="59" t="s">
        <v>1</v>
      </c>
      <c r="M195" s="59" t="s">
        <v>2</v>
      </c>
      <c r="N195" s="59" t="s">
        <v>12</v>
      </c>
      <c r="O195" s="59" t="s">
        <v>49</v>
      </c>
      <c r="P195" s="59" t="s">
        <v>48</v>
      </c>
    </row>
    <row r="196" spans="8:21" ht="14.25" customHeight="1" x14ac:dyDescent="0.25">
      <c r="H196" s="198" t="s">
        <v>40</v>
      </c>
      <c r="I196" s="60">
        <v>1</v>
      </c>
      <c r="J196" s="61" t="s">
        <v>19</v>
      </c>
      <c r="K196" s="62">
        <v>690</v>
      </c>
      <c r="L196" s="62">
        <v>37316</v>
      </c>
      <c r="M196" s="63">
        <f t="shared" ref="M196:M218" si="6">K196/L196</f>
        <v>1.8490727837924752E-2</v>
      </c>
      <c r="N196" s="95" t="s">
        <v>3</v>
      </c>
      <c r="O196" s="224">
        <v>2</v>
      </c>
      <c r="P196" s="224">
        <v>2</v>
      </c>
    </row>
    <row r="197" spans="8:21" ht="66.75" customHeight="1" x14ac:dyDescent="0.25">
      <c r="H197" s="223"/>
      <c r="I197" s="64">
        <v>2</v>
      </c>
      <c r="J197" s="65" t="s">
        <v>20</v>
      </c>
      <c r="K197" s="66">
        <v>333</v>
      </c>
      <c r="L197" s="66">
        <v>39692</v>
      </c>
      <c r="M197" s="67">
        <f t="shared" si="6"/>
        <v>8.3895999193792196E-3</v>
      </c>
      <c r="N197" s="96" t="s">
        <v>4</v>
      </c>
      <c r="O197" s="225"/>
      <c r="P197" s="225"/>
    </row>
    <row r="198" spans="8:21" ht="14.25" customHeight="1" x14ac:dyDescent="0.25">
      <c r="H198" s="223"/>
      <c r="I198" s="64">
        <v>3</v>
      </c>
      <c r="J198" s="65" t="s">
        <v>21</v>
      </c>
      <c r="K198" s="66">
        <v>697</v>
      </c>
      <c r="L198" s="66">
        <v>45892</v>
      </c>
      <c r="M198" s="67">
        <f t="shared" si="6"/>
        <v>1.5187832301926262E-2</v>
      </c>
      <c r="N198" s="96" t="s">
        <v>3</v>
      </c>
      <c r="O198" s="225"/>
      <c r="P198" s="225"/>
    </row>
    <row r="199" spans="8:21" ht="14.25" customHeight="1" x14ac:dyDescent="0.25">
      <c r="H199" s="223"/>
      <c r="I199" s="64">
        <v>4</v>
      </c>
      <c r="J199" s="65" t="s">
        <v>22</v>
      </c>
      <c r="K199" s="66">
        <v>542</v>
      </c>
      <c r="L199" s="66">
        <v>44971</v>
      </c>
      <c r="M199" s="67">
        <f t="shared" si="6"/>
        <v>1.2052211425140647E-2</v>
      </c>
      <c r="N199" s="96" t="s">
        <v>4</v>
      </c>
      <c r="O199" s="225"/>
      <c r="P199" s="225"/>
    </row>
    <row r="200" spans="8:21" ht="15.75" customHeight="1" x14ac:dyDescent="0.25">
      <c r="H200" s="223"/>
      <c r="I200" s="68">
        <v>5</v>
      </c>
      <c r="J200" s="65" t="s">
        <v>30</v>
      </c>
      <c r="K200" s="66">
        <v>639</v>
      </c>
      <c r="L200" s="66">
        <v>61998</v>
      </c>
      <c r="M200" s="69">
        <f t="shared" si="6"/>
        <v>1.0306784089809349E-2</v>
      </c>
      <c r="N200" s="96" t="s">
        <v>4</v>
      </c>
      <c r="O200" s="225"/>
      <c r="P200" s="225"/>
    </row>
    <row r="201" spans="8:21" x14ac:dyDescent="0.25">
      <c r="H201" s="223"/>
      <c r="I201" s="68">
        <v>6</v>
      </c>
      <c r="J201" s="65" t="s">
        <v>31</v>
      </c>
      <c r="K201" s="66">
        <v>6223</v>
      </c>
      <c r="L201" s="66">
        <v>41171</v>
      </c>
      <c r="M201" s="69">
        <f t="shared" si="6"/>
        <v>0.15115008136795316</v>
      </c>
      <c r="N201" s="96" t="s">
        <v>4</v>
      </c>
      <c r="O201" s="225"/>
      <c r="P201" s="225"/>
    </row>
    <row r="202" spans="8:21" ht="10.5" customHeight="1" x14ac:dyDescent="0.25">
      <c r="H202" s="223"/>
      <c r="I202" s="68">
        <v>7</v>
      </c>
      <c r="J202" s="65" t="s">
        <v>33</v>
      </c>
      <c r="K202" s="66">
        <v>906</v>
      </c>
      <c r="L202" s="66">
        <v>50411</v>
      </c>
      <c r="M202" s="69">
        <f t="shared" si="6"/>
        <v>1.7972267957390251E-2</v>
      </c>
      <c r="N202" s="96" t="s">
        <v>3</v>
      </c>
      <c r="O202" s="225"/>
      <c r="P202" s="225"/>
    </row>
    <row r="203" spans="8:21" ht="10.5" customHeight="1" x14ac:dyDescent="0.25">
      <c r="H203" s="223"/>
      <c r="I203" s="68">
        <v>8</v>
      </c>
      <c r="J203" s="65" t="s">
        <v>34</v>
      </c>
      <c r="K203" s="66">
        <v>1069</v>
      </c>
      <c r="L203" s="66">
        <v>58422</v>
      </c>
      <c r="M203" s="69">
        <f t="shared" si="6"/>
        <v>1.829790147547157E-2</v>
      </c>
      <c r="N203" s="96" t="s">
        <v>4</v>
      </c>
      <c r="O203" s="225"/>
      <c r="P203" s="225"/>
    </row>
    <row r="204" spans="8:21" ht="10.5" customHeight="1" x14ac:dyDescent="0.25">
      <c r="H204" s="223"/>
      <c r="I204" s="68">
        <v>9</v>
      </c>
      <c r="J204" s="65" t="s">
        <v>35</v>
      </c>
      <c r="K204" s="66">
        <v>392</v>
      </c>
      <c r="L204" s="66">
        <v>48073</v>
      </c>
      <c r="M204" s="69">
        <f t="shared" si="6"/>
        <v>8.1542653880556648E-3</v>
      </c>
      <c r="N204" s="96">
        <v>0</v>
      </c>
      <c r="O204" s="225"/>
      <c r="P204" s="225"/>
    </row>
    <row r="205" spans="8:21" ht="10.5" customHeight="1" x14ac:dyDescent="0.25">
      <c r="H205" s="223"/>
      <c r="I205" s="68">
        <v>10</v>
      </c>
      <c r="J205" s="65" t="s">
        <v>36</v>
      </c>
      <c r="K205" s="66">
        <v>543</v>
      </c>
      <c r="L205" s="66">
        <v>58610</v>
      </c>
      <c r="M205" s="69">
        <f t="shared" si="6"/>
        <v>9.2646306091110735E-3</v>
      </c>
      <c r="N205" s="96" t="s">
        <v>3</v>
      </c>
      <c r="O205" s="225"/>
      <c r="P205" s="225"/>
    </row>
    <row r="206" spans="8:21" ht="10.5" customHeight="1" x14ac:dyDescent="0.25">
      <c r="H206" s="223"/>
      <c r="I206" s="210" t="s">
        <v>42</v>
      </c>
      <c r="J206" s="211"/>
      <c r="K206" s="70">
        <f>SUM(K196:K205)</f>
        <v>12034</v>
      </c>
      <c r="L206" s="70">
        <f>SUM(L196:L205)</f>
        <v>486556</v>
      </c>
      <c r="M206" s="71">
        <f t="shared" si="6"/>
        <v>2.4733021481597187E-2</v>
      </c>
      <c r="N206" s="98" t="s">
        <v>45</v>
      </c>
      <c r="O206" s="225"/>
      <c r="P206" s="227"/>
      <c r="Q206" s="106" t="s">
        <v>45</v>
      </c>
    </row>
    <row r="207" spans="8:21" ht="10.5" customHeight="1" x14ac:dyDescent="0.25">
      <c r="H207" s="228" t="s">
        <v>41</v>
      </c>
      <c r="I207" s="72">
        <v>11</v>
      </c>
      <c r="J207" s="73" t="s">
        <v>18</v>
      </c>
      <c r="K207" s="74">
        <v>568</v>
      </c>
      <c r="L207" s="74">
        <v>52926</v>
      </c>
      <c r="M207" s="75">
        <f t="shared" si="6"/>
        <v>1.073196538563277E-2</v>
      </c>
      <c r="N207" s="99" t="s">
        <v>3</v>
      </c>
      <c r="O207" s="225"/>
      <c r="P207" s="152">
        <f>P196/O196</f>
        <v>1</v>
      </c>
    </row>
    <row r="208" spans="8:21" ht="10.5" customHeight="1" x14ac:dyDescent="0.25">
      <c r="H208" s="228"/>
      <c r="I208" s="72">
        <v>12</v>
      </c>
      <c r="J208" s="73" t="s">
        <v>23</v>
      </c>
      <c r="K208" s="74">
        <v>1040</v>
      </c>
      <c r="L208" s="74">
        <v>38765</v>
      </c>
      <c r="M208" s="75">
        <f t="shared" si="6"/>
        <v>2.6828324519540824E-2</v>
      </c>
      <c r="N208" s="99" t="s">
        <v>3</v>
      </c>
      <c r="O208" s="225"/>
      <c r="P208" s="153"/>
    </row>
    <row r="209" spans="8:17" ht="10.5" customHeight="1" x14ac:dyDescent="0.25">
      <c r="H209" s="228"/>
      <c r="I209" s="72">
        <v>13</v>
      </c>
      <c r="J209" s="73" t="s">
        <v>24</v>
      </c>
      <c r="K209" s="74">
        <v>2415</v>
      </c>
      <c r="L209" s="74">
        <v>32235</v>
      </c>
      <c r="M209" s="76">
        <f t="shared" si="6"/>
        <v>7.4918566775244305E-2</v>
      </c>
      <c r="N209" s="99" t="s">
        <v>3</v>
      </c>
      <c r="O209" s="225"/>
      <c r="P209" s="153"/>
    </row>
    <row r="210" spans="8:17" ht="10.5" customHeight="1" x14ac:dyDescent="0.25">
      <c r="H210" s="228"/>
      <c r="I210" s="77">
        <v>14</v>
      </c>
      <c r="J210" s="73" t="s">
        <v>25</v>
      </c>
      <c r="K210" s="74">
        <v>1623</v>
      </c>
      <c r="L210" s="74">
        <v>34108</v>
      </c>
      <c r="M210" s="76">
        <f t="shared" si="6"/>
        <v>4.7584144482232908E-2</v>
      </c>
      <c r="N210" s="99" t="s">
        <v>4</v>
      </c>
      <c r="O210" s="225"/>
      <c r="P210" s="153"/>
    </row>
    <row r="211" spans="8:17" ht="10.5" customHeight="1" x14ac:dyDescent="0.25">
      <c r="H211" s="228"/>
      <c r="I211" s="77">
        <v>15</v>
      </c>
      <c r="J211" s="73" t="s">
        <v>26</v>
      </c>
      <c r="K211" s="74">
        <v>749</v>
      </c>
      <c r="L211" s="74">
        <v>33317</v>
      </c>
      <c r="M211" s="76">
        <f t="shared" si="6"/>
        <v>2.248101569769187E-2</v>
      </c>
      <c r="N211" s="99" t="s">
        <v>3</v>
      </c>
      <c r="O211" s="225"/>
      <c r="P211" s="153"/>
    </row>
    <row r="212" spans="8:17" x14ac:dyDescent="0.25">
      <c r="H212" s="228"/>
      <c r="I212" s="77">
        <v>16</v>
      </c>
      <c r="J212" s="73" t="s">
        <v>27</v>
      </c>
      <c r="K212" s="74">
        <v>693</v>
      </c>
      <c r="L212" s="74">
        <v>36001</v>
      </c>
      <c r="M212" s="76">
        <f t="shared" si="6"/>
        <v>1.924946529263076E-2</v>
      </c>
      <c r="N212" s="99" t="s">
        <v>4</v>
      </c>
      <c r="O212" s="225"/>
      <c r="P212" s="153"/>
    </row>
    <row r="213" spans="8:17" ht="10.5" customHeight="1" x14ac:dyDescent="0.25">
      <c r="H213" s="228"/>
      <c r="I213" s="77">
        <v>17</v>
      </c>
      <c r="J213" s="73" t="s">
        <v>28</v>
      </c>
      <c r="K213" s="74">
        <v>561</v>
      </c>
      <c r="L213" s="74">
        <v>45354</v>
      </c>
      <c r="M213" s="76">
        <f t="shared" si="6"/>
        <v>1.2369361026590819E-2</v>
      </c>
      <c r="N213" s="99" t="s">
        <v>4</v>
      </c>
      <c r="O213" s="225"/>
      <c r="P213" s="153"/>
    </row>
    <row r="214" spans="8:17" ht="10.5" customHeight="1" x14ac:dyDescent="0.25">
      <c r="H214" s="228"/>
      <c r="I214" s="77">
        <v>18</v>
      </c>
      <c r="J214" s="73" t="s">
        <v>29</v>
      </c>
      <c r="K214" s="74">
        <v>702</v>
      </c>
      <c r="L214" s="74">
        <v>35768</v>
      </c>
      <c r="M214" s="76">
        <f t="shared" si="6"/>
        <v>1.962648177141579E-2</v>
      </c>
      <c r="N214" s="99" t="s">
        <v>3</v>
      </c>
      <c r="O214" s="225"/>
      <c r="P214" s="153"/>
    </row>
    <row r="215" spans="8:17" ht="10.5" customHeight="1" x14ac:dyDescent="0.25">
      <c r="H215" s="228"/>
      <c r="I215" s="77">
        <v>19</v>
      </c>
      <c r="J215" s="73" t="s">
        <v>32</v>
      </c>
      <c r="K215" s="74">
        <v>1244</v>
      </c>
      <c r="L215" s="74">
        <v>49147</v>
      </c>
      <c r="M215" s="76">
        <f t="shared" si="6"/>
        <v>2.5311819643111483E-2</v>
      </c>
      <c r="N215" s="99" t="s">
        <v>3</v>
      </c>
      <c r="O215" s="225"/>
      <c r="P215" s="153"/>
    </row>
    <row r="216" spans="8:17" ht="10.5" customHeight="1" x14ac:dyDescent="0.25">
      <c r="H216" s="228"/>
      <c r="I216" s="77">
        <v>20</v>
      </c>
      <c r="J216" s="73" t="s">
        <v>38</v>
      </c>
      <c r="K216" s="74">
        <v>1961</v>
      </c>
      <c r="L216" s="74">
        <v>38053</v>
      </c>
      <c r="M216" s="76">
        <f t="shared" si="6"/>
        <v>5.1533387643549783E-2</v>
      </c>
      <c r="N216" s="99" t="s">
        <v>4</v>
      </c>
      <c r="O216" s="225"/>
      <c r="P216" s="153"/>
    </row>
    <row r="217" spans="8:17" ht="10.5" customHeight="1" x14ac:dyDescent="0.25">
      <c r="H217" s="228"/>
      <c r="I217" s="77">
        <v>21</v>
      </c>
      <c r="J217" s="73" t="s">
        <v>37</v>
      </c>
      <c r="K217" s="74">
        <v>536</v>
      </c>
      <c r="L217" s="74">
        <v>36664</v>
      </c>
      <c r="M217" s="76">
        <f t="shared" si="6"/>
        <v>1.4619245036002619E-2</v>
      </c>
      <c r="N217" s="99" t="s">
        <v>4</v>
      </c>
      <c r="O217" s="225"/>
      <c r="P217" s="153"/>
    </row>
    <row r="218" spans="8:17" ht="10.5" customHeight="1" thickBot="1" x14ac:dyDescent="0.3">
      <c r="H218" s="229"/>
      <c r="I218" s="207" t="s">
        <v>43</v>
      </c>
      <c r="J218" s="208"/>
      <c r="K218" s="81">
        <f>SUM(K207:K217)</f>
        <v>12092</v>
      </c>
      <c r="L218" s="81">
        <f>SUM(L207:L217)</f>
        <v>432338</v>
      </c>
      <c r="M218" s="82">
        <f t="shared" si="6"/>
        <v>2.7968857699300086E-2</v>
      </c>
      <c r="N218" s="100" t="s">
        <v>45</v>
      </c>
      <c r="O218" s="226"/>
      <c r="P218" s="157"/>
      <c r="Q218" s="240" t="s">
        <v>45</v>
      </c>
    </row>
    <row r="219" spans="8:17" ht="148.5" customHeight="1" x14ac:dyDescent="0.25">
      <c r="H219" s="251" t="s">
        <v>50</v>
      </c>
      <c r="I219" s="193" t="s">
        <v>57</v>
      </c>
      <c r="J219" s="194"/>
      <c r="K219" s="194"/>
      <c r="L219" s="194"/>
      <c r="M219" s="195"/>
      <c r="N219" s="93"/>
      <c r="O219" s="93"/>
      <c r="P219" s="93"/>
    </row>
    <row r="220" spans="8:17" ht="10.5" customHeight="1" x14ac:dyDescent="0.25">
      <c r="H220" s="86"/>
      <c r="I220" s="86"/>
    </row>
    <row r="221" spans="8:17" ht="10.5" customHeight="1" x14ac:dyDescent="0.25">
      <c r="H221" s="109" t="s">
        <v>54</v>
      </c>
      <c r="I221" s="109"/>
      <c r="J221" s="109"/>
      <c r="K221" s="109"/>
      <c r="L221" s="109"/>
      <c r="M221" s="109"/>
    </row>
    <row r="222" spans="8:17" ht="10.5" customHeight="1" x14ac:dyDescent="0.25">
      <c r="H222" s="103"/>
      <c r="I222" s="103"/>
      <c r="J222" s="103"/>
      <c r="K222" s="103"/>
      <c r="L222" s="103"/>
      <c r="M222" s="103"/>
    </row>
    <row r="223" spans="8:17" ht="10.5" customHeight="1" x14ac:dyDescent="0.25">
      <c r="H223" s="111" t="s">
        <v>55</v>
      </c>
      <c r="I223" s="111"/>
      <c r="J223" s="111"/>
      <c r="K223" s="111"/>
      <c r="L223" s="111"/>
      <c r="M223" s="111"/>
    </row>
    <row r="224" spans="8:17" ht="10.5" customHeight="1" thickBot="1" x14ac:dyDescent="0.3">
      <c r="H224" s="104"/>
      <c r="I224" s="104"/>
      <c r="J224" s="104"/>
      <c r="K224" s="104"/>
      <c r="L224" s="104"/>
      <c r="M224" s="104"/>
    </row>
    <row r="225" spans="8:17" ht="10.5" customHeight="1" thickBot="1" x14ac:dyDescent="0.3">
      <c r="H225" s="220" t="s">
        <v>44</v>
      </c>
      <c r="I225" s="206"/>
      <c r="J225" s="221"/>
      <c r="K225" s="221"/>
      <c r="L225" s="221"/>
      <c r="M225" s="221"/>
      <c r="N225" s="221"/>
      <c r="O225" s="221"/>
      <c r="P225" s="222"/>
    </row>
    <row r="226" spans="8:17" ht="10.5" customHeight="1" thickBot="1" x14ac:dyDescent="0.3">
      <c r="H226" s="58" t="s">
        <v>17</v>
      </c>
      <c r="I226" s="59" t="s">
        <v>39</v>
      </c>
      <c r="J226" s="59" t="s">
        <v>53</v>
      </c>
      <c r="K226" s="59" t="s">
        <v>0</v>
      </c>
      <c r="L226" s="59" t="s">
        <v>1</v>
      </c>
      <c r="M226" s="59" t="s">
        <v>2</v>
      </c>
      <c r="N226" s="59" t="s">
        <v>12</v>
      </c>
      <c r="O226" s="59" t="s">
        <v>49</v>
      </c>
      <c r="P226" s="59" t="s">
        <v>48</v>
      </c>
    </row>
    <row r="227" spans="8:17" ht="14.25" customHeight="1" x14ac:dyDescent="0.25">
      <c r="H227" s="198" t="s">
        <v>40</v>
      </c>
      <c r="I227" s="60">
        <v>1</v>
      </c>
      <c r="J227" s="61" t="s">
        <v>19</v>
      </c>
      <c r="K227" s="62">
        <v>4129</v>
      </c>
      <c r="L227" s="62">
        <v>37316</v>
      </c>
      <c r="M227" s="63">
        <f t="shared" ref="M227:M249" si="7">K227/L227</f>
        <v>0.11064958730839318</v>
      </c>
      <c r="N227" s="95" t="s">
        <v>4</v>
      </c>
      <c r="O227" s="224">
        <v>2</v>
      </c>
      <c r="P227" s="224">
        <v>1</v>
      </c>
    </row>
    <row r="228" spans="8:17" ht="69" customHeight="1" x14ac:dyDescent="0.25">
      <c r="H228" s="223"/>
      <c r="I228" s="64">
        <v>2</v>
      </c>
      <c r="J228" s="65" t="s">
        <v>20</v>
      </c>
      <c r="K228" s="66">
        <v>2191</v>
      </c>
      <c r="L228" s="66">
        <v>39692</v>
      </c>
      <c r="M228" s="67">
        <f t="shared" si="7"/>
        <v>5.5200040310390004E-2</v>
      </c>
      <c r="N228" s="96" t="s">
        <v>3</v>
      </c>
      <c r="O228" s="225"/>
      <c r="P228" s="225"/>
    </row>
    <row r="229" spans="8:17" ht="14.25" customHeight="1" x14ac:dyDescent="0.25">
      <c r="H229" s="223"/>
      <c r="I229" s="64">
        <v>3</v>
      </c>
      <c r="J229" s="65" t="s">
        <v>21</v>
      </c>
      <c r="K229" s="66">
        <v>1494</v>
      </c>
      <c r="L229" s="66">
        <v>45892</v>
      </c>
      <c r="M229" s="67">
        <f t="shared" si="7"/>
        <v>3.2554693628519135E-2</v>
      </c>
      <c r="N229" s="96" t="s">
        <v>3</v>
      </c>
      <c r="O229" s="225"/>
      <c r="P229" s="225"/>
    </row>
    <row r="230" spans="8:17" ht="14.25" customHeight="1" x14ac:dyDescent="0.25">
      <c r="H230" s="223"/>
      <c r="I230" s="64">
        <v>4</v>
      </c>
      <c r="J230" s="65" t="s">
        <v>22</v>
      </c>
      <c r="K230" s="66">
        <v>3317</v>
      </c>
      <c r="L230" s="66">
        <v>44971</v>
      </c>
      <c r="M230" s="67">
        <f t="shared" si="7"/>
        <v>7.3758644459762962E-2</v>
      </c>
      <c r="N230" s="96" t="s">
        <v>3</v>
      </c>
      <c r="O230" s="225"/>
      <c r="P230" s="225"/>
    </row>
    <row r="231" spans="8:17" ht="15.75" customHeight="1" x14ac:dyDescent="0.25">
      <c r="H231" s="223"/>
      <c r="I231" s="68">
        <v>5</v>
      </c>
      <c r="J231" s="65" t="s">
        <v>30</v>
      </c>
      <c r="K231" s="66">
        <v>20232</v>
      </c>
      <c r="L231" s="66">
        <v>61998</v>
      </c>
      <c r="M231" s="69">
        <f t="shared" si="7"/>
        <v>0.32633310751959743</v>
      </c>
      <c r="N231" s="96" t="s">
        <v>4</v>
      </c>
      <c r="O231" s="225"/>
      <c r="P231" s="225"/>
    </row>
    <row r="232" spans="8:17" x14ac:dyDescent="0.25">
      <c r="H232" s="223"/>
      <c r="I232" s="68">
        <v>6</v>
      </c>
      <c r="J232" s="65" t="s">
        <v>31</v>
      </c>
      <c r="K232" s="66">
        <v>4790</v>
      </c>
      <c r="L232" s="66">
        <v>41171</v>
      </c>
      <c r="M232" s="69">
        <f t="shared" si="7"/>
        <v>0.1163440285637949</v>
      </c>
      <c r="N232" s="96" t="s">
        <v>4</v>
      </c>
      <c r="O232" s="225"/>
      <c r="P232" s="225"/>
    </row>
    <row r="233" spans="8:17" ht="10.5" customHeight="1" x14ac:dyDescent="0.25">
      <c r="H233" s="223"/>
      <c r="I233" s="68">
        <v>7</v>
      </c>
      <c r="J233" s="65" t="s">
        <v>33</v>
      </c>
      <c r="K233" s="66">
        <v>711</v>
      </c>
      <c r="L233" s="66">
        <v>50411</v>
      </c>
      <c r="M233" s="69">
        <f t="shared" si="7"/>
        <v>1.4104064589077781E-2</v>
      </c>
      <c r="N233" s="96" t="s">
        <v>4</v>
      </c>
      <c r="O233" s="225"/>
      <c r="P233" s="225"/>
    </row>
    <row r="234" spans="8:17" ht="10.5" customHeight="1" x14ac:dyDescent="0.25">
      <c r="H234" s="223"/>
      <c r="I234" s="68">
        <v>8</v>
      </c>
      <c r="J234" s="65" t="s">
        <v>34</v>
      </c>
      <c r="K234" s="66">
        <v>8594</v>
      </c>
      <c r="L234" s="66">
        <v>58422</v>
      </c>
      <c r="M234" s="69">
        <f t="shared" si="7"/>
        <v>0.14710211906473589</v>
      </c>
      <c r="N234" s="96" t="s">
        <v>3</v>
      </c>
      <c r="O234" s="225"/>
      <c r="P234" s="225"/>
    </row>
    <row r="235" spans="8:17" ht="10.5" customHeight="1" x14ac:dyDescent="0.25">
      <c r="H235" s="223"/>
      <c r="I235" s="68">
        <v>9</v>
      </c>
      <c r="J235" s="65" t="s">
        <v>35</v>
      </c>
      <c r="K235" s="66">
        <v>6234</v>
      </c>
      <c r="L235" s="66">
        <v>48073</v>
      </c>
      <c r="M235" s="69">
        <f t="shared" si="7"/>
        <v>0.12967778170698729</v>
      </c>
      <c r="N235" s="96" t="s">
        <v>3</v>
      </c>
      <c r="O235" s="225"/>
      <c r="P235" s="225"/>
    </row>
    <row r="236" spans="8:17" ht="10.5" customHeight="1" x14ac:dyDescent="0.25">
      <c r="H236" s="223"/>
      <c r="I236" s="68">
        <v>10</v>
      </c>
      <c r="J236" s="65" t="s">
        <v>36</v>
      </c>
      <c r="K236" s="66">
        <v>7352</v>
      </c>
      <c r="L236" s="66">
        <v>58610</v>
      </c>
      <c r="M236" s="69">
        <f t="shared" si="7"/>
        <v>0.12543934482170277</v>
      </c>
      <c r="N236" s="96" t="s">
        <v>4</v>
      </c>
      <c r="O236" s="225"/>
      <c r="P236" s="225"/>
    </row>
    <row r="237" spans="8:17" ht="10.5" customHeight="1" x14ac:dyDescent="0.25">
      <c r="H237" s="223"/>
      <c r="I237" s="210" t="s">
        <v>42</v>
      </c>
      <c r="J237" s="211"/>
      <c r="K237" s="70">
        <f>SUM(K227:K236)</f>
        <v>59044</v>
      </c>
      <c r="L237" s="70">
        <f>SUM(L227:L236)</f>
        <v>486556</v>
      </c>
      <c r="M237" s="71">
        <f t="shared" si="7"/>
        <v>0.12135088252945191</v>
      </c>
      <c r="N237" s="98" t="s">
        <v>46</v>
      </c>
      <c r="O237" s="225"/>
      <c r="P237" s="227"/>
      <c r="Q237" s="241" t="s">
        <v>46</v>
      </c>
    </row>
    <row r="238" spans="8:17" ht="10.5" customHeight="1" x14ac:dyDescent="0.25">
      <c r="H238" s="228" t="s">
        <v>41</v>
      </c>
      <c r="I238" s="72">
        <v>11</v>
      </c>
      <c r="J238" s="73" t="s">
        <v>18</v>
      </c>
      <c r="K238" s="74">
        <v>1371</v>
      </c>
      <c r="L238" s="74">
        <v>52926</v>
      </c>
      <c r="M238" s="75">
        <f t="shared" si="7"/>
        <v>2.5904092506518536E-2</v>
      </c>
      <c r="N238" s="99" t="s">
        <v>3</v>
      </c>
      <c r="O238" s="225"/>
      <c r="P238" s="152">
        <f>P227/O227</f>
        <v>0.5</v>
      </c>
    </row>
    <row r="239" spans="8:17" ht="10.5" customHeight="1" x14ac:dyDescent="0.25">
      <c r="H239" s="228"/>
      <c r="I239" s="72">
        <v>12</v>
      </c>
      <c r="J239" s="73" t="s">
        <v>23</v>
      </c>
      <c r="K239" s="74">
        <v>6872</v>
      </c>
      <c r="L239" s="74">
        <v>38765</v>
      </c>
      <c r="M239" s="75">
        <f t="shared" si="7"/>
        <v>0.17727331355604281</v>
      </c>
      <c r="N239" s="99" t="s">
        <v>3</v>
      </c>
      <c r="O239" s="225"/>
      <c r="P239" s="153"/>
    </row>
    <row r="240" spans="8:17" ht="10.5" customHeight="1" x14ac:dyDescent="0.25">
      <c r="H240" s="228"/>
      <c r="I240" s="72">
        <v>13</v>
      </c>
      <c r="J240" s="73" t="s">
        <v>24</v>
      </c>
      <c r="K240" s="74">
        <v>4562</v>
      </c>
      <c r="L240" s="74">
        <v>32235</v>
      </c>
      <c r="M240" s="76">
        <f t="shared" si="7"/>
        <v>0.14152318908019235</v>
      </c>
      <c r="N240" s="99" t="s">
        <v>4</v>
      </c>
      <c r="O240" s="225"/>
      <c r="P240" s="153"/>
    </row>
    <row r="241" spans="8:17" ht="10.5" customHeight="1" x14ac:dyDescent="0.25">
      <c r="H241" s="228"/>
      <c r="I241" s="77">
        <v>14</v>
      </c>
      <c r="J241" s="73" t="s">
        <v>25</v>
      </c>
      <c r="K241" s="74">
        <v>7843</v>
      </c>
      <c r="L241" s="74">
        <v>34108</v>
      </c>
      <c r="M241" s="76">
        <f t="shared" si="7"/>
        <v>0.22994605371173918</v>
      </c>
      <c r="N241" s="99" t="s">
        <v>4</v>
      </c>
      <c r="O241" s="225"/>
      <c r="P241" s="153"/>
    </row>
    <row r="242" spans="8:17" ht="10.5" customHeight="1" x14ac:dyDescent="0.25">
      <c r="H242" s="228"/>
      <c r="I242" s="77">
        <v>15</v>
      </c>
      <c r="J242" s="73" t="s">
        <v>26</v>
      </c>
      <c r="K242" s="74">
        <v>6198</v>
      </c>
      <c r="L242" s="74">
        <v>33317</v>
      </c>
      <c r="M242" s="76">
        <f t="shared" si="7"/>
        <v>0.18603115526608038</v>
      </c>
      <c r="N242" s="99" t="s">
        <v>4</v>
      </c>
      <c r="O242" s="225"/>
      <c r="P242" s="153"/>
    </row>
    <row r="243" spans="8:17" x14ac:dyDescent="0.25">
      <c r="H243" s="228"/>
      <c r="I243" s="77">
        <v>16</v>
      </c>
      <c r="J243" s="73" t="s">
        <v>27</v>
      </c>
      <c r="K243" s="74">
        <v>6704</v>
      </c>
      <c r="L243" s="74">
        <v>36001</v>
      </c>
      <c r="M243" s="76">
        <f t="shared" si="7"/>
        <v>0.18621704952640206</v>
      </c>
      <c r="N243" s="99" t="s">
        <v>3</v>
      </c>
      <c r="O243" s="225"/>
      <c r="P243" s="153"/>
    </row>
    <row r="244" spans="8:17" ht="10.5" customHeight="1" x14ac:dyDescent="0.25">
      <c r="H244" s="228"/>
      <c r="I244" s="77">
        <v>17</v>
      </c>
      <c r="J244" s="73" t="s">
        <v>28</v>
      </c>
      <c r="K244" s="74">
        <v>1671</v>
      </c>
      <c r="L244" s="74">
        <v>45354</v>
      </c>
      <c r="M244" s="76">
        <f t="shared" si="7"/>
        <v>3.6843497817171583E-2</v>
      </c>
      <c r="N244" s="99" t="s">
        <v>4</v>
      </c>
      <c r="O244" s="225"/>
      <c r="P244" s="153"/>
    </row>
    <row r="245" spans="8:17" ht="10.5" customHeight="1" x14ac:dyDescent="0.25">
      <c r="H245" s="228"/>
      <c r="I245" s="77">
        <v>18</v>
      </c>
      <c r="J245" s="73" t="s">
        <v>29</v>
      </c>
      <c r="K245" s="74">
        <v>5869</v>
      </c>
      <c r="L245" s="74">
        <v>35768</v>
      </c>
      <c r="M245" s="76">
        <f t="shared" si="7"/>
        <v>0.16408521583538357</v>
      </c>
      <c r="N245" s="99" t="s">
        <v>3</v>
      </c>
      <c r="O245" s="225"/>
      <c r="P245" s="153"/>
    </row>
    <row r="246" spans="8:17" ht="10.5" customHeight="1" x14ac:dyDescent="0.25">
      <c r="H246" s="228"/>
      <c r="I246" s="77">
        <v>19</v>
      </c>
      <c r="J246" s="73" t="s">
        <v>32</v>
      </c>
      <c r="K246" s="74">
        <v>7099</v>
      </c>
      <c r="L246" s="74">
        <v>49147</v>
      </c>
      <c r="M246" s="76">
        <f t="shared" si="7"/>
        <v>0.14444421836531224</v>
      </c>
      <c r="N246" s="99" t="s">
        <v>3</v>
      </c>
      <c r="O246" s="225"/>
      <c r="P246" s="153"/>
    </row>
    <row r="247" spans="8:17" ht="10.5" customHeight="1" x14ac:dyDescent="0.25">
      <c r="H247" s="228"/>
      <c r="I247" s="77">
        <v>20</v>
      </c>
      <c r="J247" s="73" t="s">
        <v>38</v>
      </c>
      <c r="K247" s="74">
        <v>6338</v>
      </c>
      <c r="L247" s="74">
        <v>38053</v>
      </c>
      <c r="M247" s="76">
        <f t="shared" si="7"/>
        <v>0.16655717026252859</v>
      </c>
      <c r="N247" s="99" t="s">
        <v>4</v>
      </c>
      <c r="O247" s="225"/>
      <c r="P247" s="153"/>
    </row>
    <row r="248" spans="8:17" ht="10.5" customHeight="1" x14ac:dyDescent="0.25">
      <c r="H248" s="228"/>
      <c r="I248" s="77">
        <v>21</v>
      </c>
      <c r="J248" s="73" t="s">
        <v>37</v>
      </c>
      <c r="K248" s="74">
        <v>2223</v>
      </c>
      <c r="L248" s="74">
        <v>36664</v>
      </c>
      <c r="M248" s="76">
        <f t="shared" si="7"/>
        <v>6.0631682304167579E-2</v>
      </c>
      <c r="N248" s="99" t="s">
        <v>3</v>
      </c>
      <c r="O248" s="225"/>
      <c r="P248" s="153"/>
    </row>
    <row r="249" spans="8:17" ht="10.5" customHeight="1" x14ac:dyDescent="0.25">
      <c r="H249" s="201"/>
      <c r="I249" s="243" t="s">
        <v>43</v>
      </c>
      <c r="J249" s="244"/>
      <c r="K249" s="245">
        <f>SUM(K238:K248)</f>
        <v>56750</v>
      </c>
      <c r="L249" s="245">
        <f>SUM(L238:L248)</f>
        <v>432338</v>
      </c>
      <c r="M249" s="246">
        <f t="shared" si="7"/>
        <v>0.13126303956626528</v>
      </c>
      <c r="N249" s="247" t="s">
        <v>45</v>
      </c>
      <c r="O249" s="225"/>
      <c r="P249" s="153"/>
      <c r="Q249" s="242" t="s">
        <v>45</v>
      </c>
    </row>
    <row r="250" spans="8:17" ht="141" customHeight="1" x14ac:dyDescent="0.25">
      <c r="H250" s="249" t="s">
        <v>50</v>
      </c>
      <c r="I250" s="256" t="s">
        <v>57</v>
      </c>
      <c r="J250" s="256"/>
      <c r="K250" s="256"/>
      <c r="L250" s="256"/>
      <c r="M250" s="257"/>
      <c r="N250" s="107"/>
      <c r="O250" s="107"/>
      <c r="P250" s="108"/>
    </row>
    <row r="251" spans="8:17" ht="2.25" customHeight="1" x14ac:dyDescent="0.25">
      <c r="H251" s="102"/>
      <c r="I251" s="102"/>
    </row>
    <row r="252" spans="8:17" ht="2.25" customHeight="1" x14ac:dyDescent="0.25">
      <c r="H252" s="102"/>
      <c r="I252" s="102"/>
    </row>
    <row r="253" spans="8:17" ht="2.25" customHeight="1" x14ac:dyDescent="0.25">
      <c r="H253" s="102"/>
      <c r="I253" s="102"/>
    </row>
    <row r="254" spans="8:17" ht="10.5" customHeight="1" x14ac:dyDescent="0.25">
      <c r="H254" s="109" t="s">
        <v>54</v>
      </c>
      <c r="I254" s="109"/>
      <c r="J254" s="109"/>
      <c r="K254" s="109"/>
      <c r="L254" s="109"/>
      <c r="M254" s="109"/>
    </row>
    <row r="255" spans="8:17" ht="10.5" customHeight="1" x14ac:dyDescent="0.25">
      <c r="H255" s="102"/>
      <c r="I255" s="102"/>
    </row>
    <row r="256" spans="8:17" ht="10.5" customHeight="1" x14ac:dyDescent="0.25">
      <c r="H256" s="111" t="s">
        <v>55</v>
      </c>
      <c r="I256" s="111"/>
      <c r="J256" s="111"/>
      <c r="K256" s="111"/>
      <c r="L256" s="111"/>
      <c r="M256" s="111"/>
    </row>
    <row r="257" spans="8:17" ht="10.5" customHeight="1" thickBot="1" x14ac:dyDescent="0.3"/>
    <row r="258" spans="8:17" ht="15.75" customHeight="1" thickBot="1" x14ac:dyDescent="0.3">
      <c r="H258" s="220" t="s">
        <v>11</v>
      </c>
      <c r="I258" s="206"/>
      <c r="J258" s="221"/>
      <c r="K258" s="221"/>
      <c r="L258" s="221"/>
      <c r="M258" s="221"/>
      <c r="N258" s="221"/>
      <c r="O258" s="221"/>
      <c r="P258" s="221"/>
    </row>
    <row r="259" spans="8:17" ht="60.75" thickBot="1" x14ac:dyDescent="0.3">
      <c r="H259" s="58" t="s">
        <v>17</v>
      </c>
      <c r="I259" s="59" t="s">
        <v>39</v>
      </c>
      <c r="J259" s="59" t="s">
        <v>53</v>
      </c>
      <c r="K259" s="59" t="s">
        <v>0</v>
      </c>
      <c r="L259" s="59" t="s">
        <v>1</v>
      </c>
      <c r="M259" s="59" t="s">
        <v>2</v>
      </c>
      <c r="N259" s="59" t="s">
        <v>12</v>
      </c>
      <c r="O259" s="59" t="s">
        <v>49</v>
      </c>
      <c r="P259" s="59" t="s">
        <v>48</v>
      </c>
    </row>
    <row r="260" spans="8:17" ht="15" customHeight="1" x14ac:dyDescent="0.25">
      <c r="H260" s="198" t="s">
        <v>40</v>
      </c>
      <c r="I260" s="60">
        <v>1</v>
      </c>
      <c r="J260" s="61" t="s">
        <v>19</v>
      </c>
      <c r="K260" s="62">
        <v>636</v>
      </c>
      <c r="L260" s="62">
        <v>37316</v>
      </c>
      <c r="M260" s="63">
        <f t="shared" ref="M260:M282" si="8">K260/L260</f>
        <v>1.7043627398434989E-2</v>
      </c>
      <c r="N260" s="95" t="s">
        <v>4</v>
      </c>
      <c r="O260" s="224">
        <v>2</v>
      </c>
      <c r="P260" s="224">
        <v>2</v>
      </c>
    </row>
    <row r="261" spans="8:17" x14ac:dyDescent="0.25">
      <c r="H261" s="223"/>
      <c r="I261" s="64">
        <v>2</v>
      </c>
      <c r="J261" s="65" t="s">
        <v>20</v>
      </c>
      <c r="K261" s="66">
        <v>327</v>
      </c>
      <c r="L261" s="66">
        <v>39692</v>
      </c>
      <c r="M261" s="67">
        <f t="shared" si="8"/>
        <v>8.2384359568678824E-3</v>
      </c>
      <c r="N261" s="96" t="s">
        <v>4</v>
      </c>
      <c r="O261" s="225"/>
      <c r="P261" s="225"/>
    </row>
    <row r="262" spans="8:17" x14ac:dyDescent="0.25">
      <c r="H262" s="223"/>
      <c r="I262" s="64">
        <v>3</v>
      </c>
      <c r="J262" s="65" t="s">
        <v>21</v>
      </c>
      <c r="K262" s="66">
        <v>432</v>
      </c>
      <c r="L262" s="66">
        <v>45892</v>
      </c>
      <c r="M262" s="67">
        <f t="shared" si="8"/>
        <v>9.4134053865597492E-3</v>
      </c>
      <c r="N262" s="96" t="s">
        <v>4</v>
      </c>
      <c r="O262" s="225"/>
      <c r="P262" s="225"/>
    </row>
    <row r="263" spans="8:17" x14ac:dyDescent="0.25">
      <c r="H263" s="223"/>
      <c r="I263" s="64">
        <v>4</v>
      </c>
      <c r="J263" s="65" t="s">
        <v>22</v>
      </c>
      <c r="K263" s="66">
        <v>302</v>
      </c>
      <c r="L263" s="66">
        <v>44971</v>
      </c>
      <c r="M263" s="67">
        <f t="shared" si="8"/>
        <v>6.7154388383624999E-3</v>
      </c>
      <c r="N263" s="96" t="s">
        <v>3</v>
      </c>
      <c r="O263" s="225"/>
      <c r="P263" s="225"/>
    </row>
    <row r="264" spans="8:17" x14ac:dyDescent="0.25">
      <c r="H264" s="223"/>
      <c r="I264" s="68">
        <v>5</v>
      </c>
      <c r="J264" s="65" t="s">
        <v>30</v>
      </c>
      <c r="K264" s="66">
        <v>288</v>
      </c>
      <c r="L264" s="66">
        <v>61998</v>
      </c>
      <c r="M264" s="69">
        <f t="shared" si="8"/>
        <v>4.645311139069002E-3</v>
      </c>
      <c r="N264" s="96" t="s">
        <v>3</v>
      </c>
      <c r="O264" s="225"/>
      <c r="P264" s="225"/>
    </row>
    <row r="265" spans="8:17" x14ac:dyDescent="0.25">
      <c r="H265" s="223"/>
      <c r="I265" s="68">
        <v>6</v>
      </c>
      <c r="J265" s="65" t="s">
        <v>31</v>
      </c>
      <c r="K265" s="66">
        <v>137</v>
      </c>
      <c r="L265" s="66">
        <v>41171</v>
      </c>
      <c r="M265" s="69">
        <f t="shared" si="8"/>
        <v>3.3275849505720045E-3</v>
      </c>
      <c r="N265" s="96">
        <v>0</v>
      </c>
      <c r="O265" s="225"/>
      <c r="P265" s="225"/>
    </row>
    <row r="266" spans="8:17" x14ac:dyDescent="0.25">
      <c r="H266" s="223"/>
      <c r="I266" s="68">
        <v>7</v>
      </c>
      <c r="J266" s="65" t="s">
        <v>33</v>
      </c>
      <c r="K266" s="66">
        <v>325</v>
      </c>
      <c r="L266" s="66">
        <v>50411</v>
      </c>
      <c r="M266" s="69">
        <f t="shared" si="8"/>
        <v>6.447005613854119E-3</v>
      </c>
      <c r="N266" s="96" t="s">
        <v>3</v>
      </c>
      <c r="O266" s="225"/>
      <c r="P266" s="225"/>
    </row>
    <row r="267" spans="8:17" x14ac:dyDescent="0.25">
      <c r="H267" s="223"/>
      <c r="I267" s="68">
        <v>8</v>
      </c>
      <c r="J267" s="65" t="s">
        <v>34</v>
      </c>
      <c r="K267" s="66">
        <v>544</v>
      </c>
      <c r="L267" s="66">
        <v>58422</v>
      </c>
      <c r="M267" s="69">
        <f t="shared" si="8"/>
        <v>9.3115607134298724E-3</v>
      </c>
      <c r="N267" s="96" t="s">
        <v>4</v>
      </c>
      <c r="O267" s="225"/>
      <c r="P267" s="225"/>
    </row>
    <row r="268" spans="8:17" x14ac:dyDescent="0.25">
      <c r="H268" s="223"/>
      <c r="I268" s="68">
        <v>9</v>
      </c>
      <c r="J268" s="65" t="s">
        <v>35</v>
      </c>
      <c r="K268" s="66">
        <v>603</v>
      </c>
      <c r="L268" s="66">
        <v>48073</v>
      </c>
      <c r="M268" s="69">
        <f t="shared" si="8"/>
        <v>1.2543423543361139E-2</v>
      </c>
      <c r="N268" s="96" t="s">
        <v>3</v>
      </c>
      <c r="O268" s="225"/>
      <c r="P268" s="225"/>
    </row>
    <row r="269" spans="8:17" x14ac:dyDescent="0.25">
      <c r="H269" s="223"/>
      <c r="I269" s="68">
        <v>10</v>
      </c>
      <c r="J269" s="65" t="s">
        <v>36</v>
      </c>
      <c r="K269" s="66">
        <v>797</v>
      </c>
      <c r="L269" s="66">
        <v>58610</v>
      </c>
      <c r="M269" s="69">
        <f t="shared" si="8"/>
        <v>1.3598362054256952E-2</v>
      </c>
      <c r="N269" s="96" t="s">
        <v>3</v>
      </c>
      <c r="O269" s="225"/>
      <c r="P269" s="225"/>
    </row>
    <row r="270" spans="8:17" x14ac:dyDescent="0.25">
      <c r="H270" s="223"/>
      <c r="I270" s="210" t="s">
        <v>42</v>
      </c>
      <c r="J270" s="211"/>
      <c r="K270" s="70">
        <f>SUM(K260:K269)</f>
        <v>4391</v>
      </c>
      <c r="L270" s="70">
        <f>SUM(L260:L269)</f>
        <v>486556</v>
      </c>
      <c r="M270" s="71">
        <f t="shared" si="8"/>
        <v>9.0246549215301005E-3</v>
      </c>
      <c r="N270" s="98" t="s">
        <v>45</v>
      </c>
      <c r="O270" s="225"/>
      <c r="P270" s="227"/>
      <c r="Q270" s="235" t="s">
        <v>45</v>
      </c>
    </row>
    <row r="271" spans="8:17" ht="15" customHeight="1" x14ac:dyDescent="0.25">
      <c r="H271" s="228" t="s">
        <v>41</v>
      </c>
      <c r="I271" s="72">
        <v>11</v>
      </c>
      <c r="J271" s="73" t="s">
        <v>18</v>
      </c>
      <c r="K271" s="74">
        <v>135</v>
      </c>
      <c r="L271" s="74">
        <v>52926</v>
      </c>
      <c r="M271" s="75">
        <f t="shared" si="8"/>
        <v>2.5507312096134226E-3</v>
      </c>
      <c r="N271" s="99" t="s">
        <v>4</v>
      </c>
      <c r="O271" s="225"/>
      <c r="P271" s="152">
        <f>P260/O260</f>
        <v>1</v>
      </c>
    </row>
    <row r="272" spans="8:17" x14ac:dyDescent="0.25">
      <c r="H272" s="228"/>
      <c r="I272" s="72">
        <v>12</v>
      </c>
      <c r="J272" s="73" t="s">
        <v>23</v>
      </c>
      <c r="K272" s="74">
        <v>1244</v>
      </c>
      <c r="L272" s="74">
        <v>38765</v>
      </c>
      <c r="M272" s="75">
        <f t="shared" si="8"/>
        <v>3.2090803559912291E-2</v>
      </c>
      <c r="N272" s="99" t="s">
        <v>3</v>
      </c>
      <c r="O272" s="225"/>
      <c r="P272" s="153"/>
    </row>
    <row r="273" spans="8:21" x14ac:dyDescent="0.25">
      <c r="H273" s="228"/>
      <c r="I273" s="72">
        <v>13</v>
      </c>
      <c r="J273" s="73" t="s">
        <v>24</v>
      </c>
      <c r="K273" s="74">
        <v>430</v>
      </c>
      <c r="L273" s="74">
        <v>32235</v>
      </c>
      <c r="M273" s="76">
        <f t="shared" si="8"/>
        <v>1.3339537769505196E-2</v>
      </c>
      <c r="N273" s="99" t="s">
        <v>4</v>
      </c>
      <c r="O273" s="225"/>
      <c r="P273" s="153"/>
    </row>
    <row r="274" spans="8:21" x14ac:dyDescent="0.25">
      <c r="H274" s="228"/>
      <c r="I274" s="77">
        <v>14</v>
      </c>
      <c r="J274" s="73" t="s">
        <v>25</v>
      </c>
      <c r="K274" s="74">
        <v>1103</v>
      </c>
      <c r="L274" s="74">
        <v>34108</v>
      </c>
      <c r="M274" s="76">
        <f t="shared" si="8"/>
        <v>3.233845432156679E-2</v>
      </c>
      <c r="N274" s="99" t="s">
        <v>3</v>
      </c>
      <c r="O274" s="225"/>
      <c r="P274" s="153"/>
    </row>
    <row r="275" spans="8:21" x14ac:dyDescent="0.25">
      <c r="H275" s="228"/>
      <c r="I275" s="77">
        <v>15</v>
      </c>
      <c r="J275" s="73" t="s">
        <v>26</v>
      </c>
      <c r="K275" s="74">
        <v>971</v>
      </c>
      <c r="L275" s="74">
        <v>33317</v>
      </c>
      <c r="M275" s="76">
        <f t="shared" si="8"/>
        <v>2.9144280697541797E-2</v>
      </c>
      <c r="N275" s="99" t="s">
        <v>3</v>
      </c>
      <c r="O275" s="225"/>
      <c r="P275" s="153"/>
    </row>
    <row r="276" spans="8:21" x14ac:dyDescent="0.25">
      <c r="H276" s="228"/>
      <c r="I276" s="77">
        <v>16</v>
      </c>
      <c r="J276" s="73" t="s">
        <v>27</v>
      </c>
      <c r="K276" s="74">
        <v>1095</v>
      </c>
      <c r="L276" s="74">
        <v>36001</v>
      </c>
      <c r="M276" s="76">
        <f t="shared" si="8"/>
        <v>3.0415821782728256E-2</v>
      </c>
      <c r="N276" s="99" t="s">
        <v>4</v>
      </c>
      <c r="O276" s="225"/>
      <c r="P276" s="153"/>
    </row>
    <row r="277" spans="8:21" x14ac:dyDescent="0.25">
      <c r="H277" s="228"/>
      <c r="I277" s="77">
        <v>17</v>
      </c>
      <c r="J277" s="73" t="s">
        <v>28</v>
      </c>
      <c r="K277" s="74">
        <v>460</v>
      </c>
      <c r="L277" s="74">
        <v>45354</v>
      </c>
      <c r="M277" s="76">
        <f t="shared" si="8"/>
        <v>1.0142435066366803E-2</v>
      </c>
      <c r="N277" s="99" t="s">
        <v>4</v>
      </c>
      <c r="O277" s="225"/>
      <c r="P277" s="153"/>
    </row>
    <row r="278" spans="8:21" x14ac:dyDescent="0.25">
      <c r="H278" s="228"/>
      <c r="I278" s="77">
        <v>18</v>
      </c>
      <c r="J278" s="73" t="s">
        <v>29</v>
      </c>
      <c r="K278" s="74">
        <v>1079</v>
      </c>
      <c r="L278" s="74">
        <v>35768</v>
      </c>
      <c r="M278" s="76">
        <f t="shared" si="8"/>
        <v>3.0166629389398344E-2</v>
      </c>
      <c r="N278" s="99" t="s">
        <v>4</v>
      </c>
      <c r="O278" s="225"/>
      <c r="P278" s="153"/>
    </row>
    <row r="279" spans="8:21" x14ac:dyDescent="0.25">
      <c r="H279" s="228"/>
      <c r="I279" s="77">
        <v>19</v>
      </c>
      <c r="J279" s="73" t="s">
        <v>32</v>
      </c>
      <c r="K279" s="74">
        <v>457</v>
      </c>
      <c r="L279" s="74">
        <v>49147</v>
      </c>
      <c r="M279" s="76">
        <f t="shared" si="8"/>
        <v>9.2986347081205362E-3</v>
      </c>
      <c r="N279" s="99" t="s">
        <v>4</v>
      </c>
      <c r="O279" s="225"/>
      <c r="P279" s="153"/>
    </row>
    <row r="280" spans="8:21" x14ac:dyDescent="0.25">
      <c r="H280" s="228"/>
      <c r="I280" s="77">
        <v>20</v>
      </c>
      <c r="J280" s="73" t="s">
        <v>38</v>
      </c>
      <c r="K280" s="74">
        <v>591</v>
      </c>
      <c r="L280" s="74">
        <v>38053</v>
      </c>
      <c r="M280" s="76">
        <f t="shared" si="8"/>
        <v>1.5530969962946417E-2</v>
      </c>
      <c r="N280" s="99" t="s">
        <v>3</v>
      </c>
      <c r="O280" s="225"/>
      <c r="P280" s="153"/>
    </row>
    <row r="281" spans="8:21" x14ac:dyDescent="0.25">
      <c r="H281" s="228"/>
      <c r="I281" s="77">
        <v>21</v>
      </c>
      <c r="J281" s="73" t="s">
        <v>37</v>
      </c>
      <c r="K281" s="74">
        <v>567</v>
      </c>
      <c r="L281" s="74">
        <v>36664</v>
      </c>
      <c r="M281" s="76">
        <f t="shared" si="8"/>
        <v>1.546476107353262E-2</v>
      </c>
      <c r="N281" s="99">
        <v>0</v>
      </c>
      <c r="O281" s="225"/>
      <c r="P281" s="153"/>
    </row>
    <row r="282" spans="8:21" ht="15.75" thickBot="1" x14ac:dyDescent="0.3">
      <c r="H282" s="229"/>
      <c r="I282" s="207" t="s">
        <v>43</v>
      </c>
      <c r="J282" s="208"/>
      <c r="K282" s="81">
        <f>SUM(K271:K281)</f>
        <v>8132</v>
      </c>
      <c r="L282" s="81">
        <f>SUM(L271:L281)</f>
        <v>432338</v>
      </c>
      <c r="M282" s="82">
        <f t="shared" si="8"/>
        <v>1.8809357493442629E-2</v>
      </c>
      <c r="N282" s="100" t="s">
        <v>45</v>
      </c>
      <c r="O282" s="226"/>
      <c r="P282" s="157"/>
      <c r="Q282" s="236" t="s">
        <v>45</v>
      </c>
    </row>
    <row r="283" spans="8:21" ht="135.75" customHeight="1" x14ac:dyDescent="0.25">
      <c r="H283" s="258" t="s">
        <v>50</v>
      </c>
      <c r="I283" s="193" t="s">
        <v>57</v>
      </c>
      <c r="J283" s="194"/>
      <c r="K283" s="194"/>
      <c r="L283" s="194"/>
      <c r="M283" s="195"/>
      <c r="N283" s="93"/>
      <c r="O283" s="93"/>
      <c r="P283" s="93"/>
      <c r="U283" s="250"/>
    </row>
  </sheetData>
  <mergeCells count="150">
    <mergeCell ref="I61:M61"/>
    <mergeCell ref="I93:M93"/>
    <mergeCell ref="I124:M124"/>
    <mergeCell ref="I155:M155"/>
    <mergeCell ref="I186:M186"/>
    <mergeCell ref="I219:M219"/>
    <mergeCell ref="I250:M250"/>
    <mergeCell ref="I283:M283"/>
    <mergeCell ref="H256:M256"/>
    <mergeCell ref="H258:P258"/>
    <mergeCell ref="H260:H270"/>
    <mergeCell ref="O260:O282"/>
    <mergeCell ref="P260:P270"/>
    <mergeCell ref="I270:J270"/>
    <mergeCell ref="H271:H282"/>
    <mergeCell ref="P271:P282"/>
    <mergeCell ref="I282:J282"/>
    <mergeCell ref="O163:O185"/>
    <mergeCell ref="P163:P173"/>
    <mergeCell ref="I173:J173"/>
    <mergeCell ref="H174:H185"/>
    <mergeCell ref="P174:P185"/>
    <mergeCell ref="I185:J185"/>
    <mergeCell ref="H130:P130"/>
    <mergeCell ref="H132:H142"/>
    <mergeCell ref="N132:N154"/>
    <mergeCell ref="O132:O142"/>
    <mergeCell ref="P132:P142"/>
    <mergeCell ref="I142:J142"/>
    <mergeCell ref="H143:H154"/>
    <mergeCell ref="O143:O154"/>
    <mergeCell ref="P143:P154"/>
    <mergeCell ref="I154:J154"/>
    <mergeCell ref="H161:P161"/>
    <mergeCell ref="H163:H173"/>
    <mergeCell ref="H225:P225"/>
    <mergeCell ref="H227:H237"/>
    <mergeCell ref="O227:O249"/>
    <mergeCell ref="P227:P237"/>
    <mergeCell ref="I237:J237"/>
    <mergeCell ref="H238:H249"/>
    <mergeCell ref="P238:P249"/>
    <mergeCell ref="I249:J249"/>
    <mergeCell ref="H194:P194"/>
    <mergeCell ref="H196:H206"/>
    <mergeCell ref="O196:O218"/>
    <mergeCell ref="P196:P206"/>
    <mergeCell ref="I206:J206"/>
    <mergeCell ref="H207:H218"/>
    <mergeCell ref="P207:P218"/>
    <mergeCell ref="I218:J218"/>
    <mergeCell ref="H7:H17"/>
    <mergeCell ref="I17:J17"/>
    <mergeCell ref="H18:H29"/>
    <mergeCell ref="H5:M5"/>
    <mergeCell ref="H3:M3"/>
    <mergeCell ref="H1:M1"/>
    <mergeCell ref="O19:O21"/>
    <mergeCell ref="P19:P21"/>
    <mergeCell ref="N22:N28"/>
    <mergeCell ref="O22:O25"/>
    <mergeCell ref="P22:P25"/>
    <mergeCell ref="O26:O28"/>
    <mergeCell ref="P26:P28"/>
    <mergeCell ref="N7:N13"/>
    <mergeCell ref="O7:O10"/>
    <mergeCell ref="P7:P10"/>
    <mergeCell ref="O11:O13"/>
    <mergeCell ref="P11:P13"/>
    <mergeCell ref="N14:N21"/>
    <mergeCell ref="O14:O18"/>
    <mergeCell ref="P14:P18"/>
    <mergeCell ref="I29:J29"/>
    <mergeCell ref="I48:J48"/>
    <mergeCell ref="H49:H60"/>
    <mergeCell ref="H36:M36"/>
    <mergeCell ref="O50:O52"/>
    <mergeCell ref="P50:P52"/>
    <mergeCell ref="N53:N59"/>
    <mergeCell ref="O53:O56"/>
    <mergeCell ref="P53:P56"/>
    <mergeCell ref="O57:O59"/>
    <mergeCell ref="P57:P59"/>
    <mergeCell ref="N38:N44"/>
    <mergeCell ref="O38:O41"/>
    <mergeCell ref="P38:P41"/>
    <mergeCell ref="O42:O44"/>
    <mergeCell ref="P42:P44"/>
    <mergeCell ref="N45:N52"/>
    <mergeCell ref="O45:O49"/>
    <mergeCell ref="P45:P49"/>
    <mergeCell ref="I60:J60"/>
    <mergeCell ref="H32:M32"/>
    <mergeCell ref="H34:M34"/>
    <mergeCell ref="H38:H48"/>
    <mergeCell ref="I30:M30"/>
    <mergeCell ref="H68:M68"/>
    <mergeCell ref="O82:O84"/>
    <mergeCell ref="P82:P84"/>
    <mergeCell ref="N85:N91"/>
    <mergeCell ref="O85:O88"/>
    <mergeCell ref="P85:P88"/>
    <mergeCell ref="O89:O91"/>
    <mergeCell ref="P89:P91"/>
    <mergeCell ref="N70:N76"/>
    <mergeCell ref="O70:O73"/>
    <mergeCell ref="P70:P73"/>
    <mergeCell ref="O74:O76"/>
    <mergeCell ref="P74:P76"/>
    <mergeCell ref="N77:N84"/>
    <mergeCell ref="O77:O81"/>
    <mergeCell ref="P77:P81"/>
    <mergeCell ref="H63:M63"/>
    <mergeCell ref="H67:M67"/>
    <mergeCell ref="H65:M65"/>
    <mergeCell ref="H70:H80"/>
    <mergeCell ref="I80:J80"/>
    <mergeCell ref="H81:H92"/>
    <mergeCell ref="I92:J92"/>
    <mergeCell ref="O120:O122"/>
    <mergeCell ref="P120:P122"/>
    <mergeCell ref="N101:N107"/>
    <mergeCell ref="O101:O104"/>
    <mergeCell ref="P101:P104"/>
    <mergeCell ref="O105:O107"/>
    <mergeCell ref="P105:P107"/>
    <mergeCell ref="N108:N115"/>
    <mergeCell ref="O108:O112"/>
    <mergeCell ref="P108:P112"/>
    <mergeCell ref="H95:M95"/>
    <mergeCell ref="H126:M126"/>
    <mergeCell ref="H128:M128"/>
    <mergeCell ref="H157:M157"/>
    <mergeCell ref="H159:M159"/>
    <mergeCell ref="H221:M221"/>
    <mergeCell ref="H223:M223"/>
    <mergeCell ref="H254:M254"/>
    <mergeCell ref="H101:H111"/>
    <mergeCell ref="I111:J111"/>
    <mergeCell ref="H112:H123"/>
    <mergeCell ref="H99:M99"/>
    <mergeCell ref="I123:J123"/>
    <mergeCell ref="H97:M97"/>
    <mergeCell ref="H189:M189"/>
    <mergeCell ref="H191:M191"/>
    <mergeCell ref="O113:O115"/>
    <mergeCell ref="P113:P115"/>
    <mergeCell ref="N116:N122"/>
    <mergeCell ref="O116:O119"/>
    <mergeCell ref="P116:P119"/>
  </mergeCells>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 Distrit. ACTUAL CIRCUNS PLURI</vt:lpstr>
      <vt:lpstr>Hoja1</vt:lpstr>
      <vt:lpstr>Hoja2</vt:lpstr>
      <vt:lpstr>'% Distrit. ACTUAL CIRCUNS PLURI'!Títulos_a_imprimir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Antonio Rodriguez Cordova</dc:creator>
  <cp:lastModifiedBy>Maria Guadalupe Soberano Ramon</cp:lastModifiedBy>
  <cp:lastPrinted>2017-08-28T17:14:28Z</cp:lastPrinted>
  <dcterms:created xsi:type="dcterms:W3CDTF">2016-09-06T15:56:07Z</dcterms:created>
  <dcterms:modified xsi:type="dcterms:W3CDTF">2017-08-28T17:14:48Z</dcterms:modified>
</cp:coreProperties>
</file>